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reimels\Documents\Hobby Stuff\2018 2019 MARC Stuff\Race 3\"/>
    </mc:Choice>
  </mc:AlternateContent>
  <bookViews>
    <workbookView xWindow="120" yWindow="60" windowWidth="21720" windowHeight="13620" tabRatio="659"/>
  </bookViews>
  <sheets>
    <sheet name="Overall" sheetId="1" r:id="rId1"/>
    <sheet name="1-TRP" sheetId="2" r:id="rId2"/>
    <sheet name="2-CIS" sheetId="3" r:id="rId3"/>
    <sheet name="3-NBS" sheetId="4" r:id="rId4"/>
    <sheet name="Race 4" sheetId="5" r:id="rId5"/>
    <sheet name="Race 5" sheetId="6" r:id="rId6"/>
    <sheet name="Race 6" sheetId="7" r:id="rId7"/>
    <sheet name="Race 7" sheetId="8" r:id="rId8"/>
    <sheet name="Race 8" sheetId="9" r:id="rId9"/>
    <sheet name="Race 9" sheetId="10" r:id="rId10"/>
    <sheet name="Race 10" sheetId="11" r:id="rId11"/>
    <sheet name="Lane Choice" sheetId="12" r:id="rId12"/>
  </sheets>
  <calcPr calcId="171027" iterate="1"/>
</workbook>
</file>

<file path=xl/calcChain.xml><?xml version="1.0" encoding="utf-8"?>
<calcChain xmlns="http://schemas.openxmlformats.org/spreadsheetml/2006/main">
  <c r="W12" i="3" l="1"/>
  <c r="W50" i="11" l="1"/>
  <c r="X50" i="11" s="1"/>
  <c r="K50" i="11"/>
  <c r="L50" i="11" s="1"/>
  <c r="W49" i="11"/>
  <c r="X49" i="11" s="1"/>
  <c r="K49" i="11"/>
  <c r="L49" i="11" s="1"/>
  <c r="W48" i="11"/>
  <c r="X48" i="11" s="1"/>
  <c r="K48" i="11"/>
  <c r="L48" i="11" s="1"/>
  <c r="W47" i="11"/>
  <c r="X47" i="11" s="1"/>
  <c r="K47" i="11"/>
  <c r="L47" i="11" s="1"/>
  <c r="W46" i="11"/>
  <c r="X46" i="11" s="1"/>
  <c r="K46" i="11"/>
  <c r="L46" i="11" s="1"/>
  <c r="W45" i="11"/>
  <c r="X45" i="11" s="1"/>
  <c r="K45" i="11"/>
  <c r="L45" i="11" s="1"/>
  <c r="W44" i="11"/>
  <c r="X44" i="11" s="1"/>
  <c r="K44" i="11"/>
  <c r="L44" i="11" s="1"/>
  <c r="W43" i="11"/>
  <c r="X43" i="11" s="1"/>
  <c r="K43" i="11"/>
  <c r="L43" i="11" s="1"/>
  <c r="W42" i="11"/>
  <c r="X42" i="11" s="1"/>
  <c r="K42" i="11"/>
  <c r="L42" i="11" s="1"/>
  <c r="W41" i="11"/>
  <c r="X41" i="11" s="1"/>
  <c r="K41" i="11"/>
  <c r="L41" i="11" s="1"/>
  <c r="W40" i="11"/>
  <c r="X40" i="11" s="1"/>
  <c r="K40" i="11"/>
  <c r="L40" i="11" s="1"/>
  <c r="W39" i="11"/>
  <c r="X39" i="11" s="1"/>
  <c r="K39" i="11"/>
  <c r="L39" i="11" s="1"/>
  <c r="W38" i="11"/>
  <c r="X38" i="11" s="1"/>
  <c r="K38" i="11"/>
  <c r="L38" i="11" s="1"/>
  <c r="W37" i="11"/>
  <c r="X37" i="11" s="1"/>
  <c r="K37" i="11"/>
  <c r="L37" i="11" s="1"/>
  <c r="W36" i="11"/>
  <c r="X36" i="11" s="1"/>
  <c r="K36" i="11"/>
  <c r="L36" i="11" s="1"/>
  <c r="W35" i="11"/>
  <c r="X35" i="11" s="1"/>
  <c r="K35" i="11"/>
  <c r="L35" i="11" s="1"/>
  <c r="W34" i="11"/>
  <c r="X34" i="11" s="1"/>
  <c r="K34" i="11"/>
  <c r="L34" i="11" s="1"/>
  <c r="W33" i="11"/>
  <c r="X33" i="11" s="1"/>
  <c r="K33" i="11"/>
  <c r="L33" i="11" s="1"/>
  <c r="W32" i="11"/>
  <c r="X32" i="11" s="1"/>
  <c r="K32" i="11"/>
  <c r="L32" i="11" s="1"/>
  <c r="W31" i="11"/>
  <c r="X31" i="11" s="1"/>
  <c r="K31" i="11"/>
  <c r="L31" i="11" s="1"/>
  <c r="W26" i="11"/>
  <c r="X26" i="11" s="1"/>
  <c r="K26" i="11"/>
  <c r="L26" i="11" s="1"/>
  <c r="W25" i="11"/>
  <c r="X25" i="11" s="1"/>
  <c r="K25" i="11"/>
  <c r="L25" i="11" s="1"/>
  <c r="W24" i="11"/>
  <c r="X24" i="11" s="1"/>
  <c r="K24" i="11"/>
  <c r="L24" i="11" s="1"/>
  <c r="W23" i="11"/>
  <c r="X23" i="11" s="1"/>
  <c r="K23" i="11"/>
  <c r="L23" i="11" s="1"/>
  <c r="W22" i="11"/>
  <c r="X22" i="11" s="1"/>
  <c r="K22" i="11"/>
  <c r="L22" i="11" s="1"/>
  <c r="W21" i="11"/>
  <c r="X21" i="11" s="1"/>
  <c r="K21" i="11"/>
  <c r="L21" i="11" s="1"/>
  <c r="W20" i="11"/>
  <c r="X20" i="11" s="1"/>
  <c r="K20" i="11"/>
  <c r="L20" i="11" s="1"/>
  <c r="W19" i="11"/>
  <c r="X19" i="11" s="1"/>
  <c r="K19" i="11"/>
  <c r="L19" i="11" s="1"/>
  <c r="W18" i="11"/>
  <c r="X18" i="11" s="1"/>
  <c r="K18" i="11"/>
  <c r="L18" i="11" s="1"/>
  <c r="W17" i="11"/>
  <c r="X17" i="11" s="1"/>
  <c r="K17" i="11"/>
  <c r="L17" i="11" s="1"/>
  <c r="W16" i="11"/>
  <c r="X16" i="11" s="1"/>
  <c r="K16" i="11"/>
  <c r="L16" i="11" s="1"/>
  <c r="W15" i="11"/>
  <c r="X15" i="11" s="1"/>
  <c r="K15" i="11"/>
  <c r="L15" i="11" s="1"/>
  <c r="W14" i="11"/>
  <c r="X14" i="11" s="1"/>
  <c r="K14" i="11"/>
  <c r="L14" i="11" s="1"/>
  <c r="W13" i="11"/>
  <c r="X13" i="11" s="1"/>
  <c r="K13" i="11"/>
  <c r="L13" i="11" s="1"/>
  <c r="W12" i="11"/>
  <c r="X12" i="11" s="1"/>
  <c r="K12" i="11"/>
  <c r="L12" i="11" s="1"/>
  <c r="W11" i="11"/>
  <c r="X11" i="11" s="1"/>
  <c r="K11" i="11"/>
  <c r="L11" i="11" s="1"/>
  <c r="W10" i="11"/>
  <c r="X10" i="11" s="1"/>
  <c r="K10" i="11"/>
  <c r="L10" i="11" s="1"/>
  <c r="W9" i="11"/>
  <c r="X9" i="11" s="1"/>
  <c r="K9" i="11"/>
  <c r="L9" i="11" s="1"/>
  <c r="W8" i="11"/>
  <c r="X8" i="11" s="1"/>
  <c r="K8" i="11"/>
  <c r="L8" i="11" s="1"/>
  <c r="W7" i="11"/>
  <c r="X7" i="11" s="1"/>
  <c r="K7" i="11"/>
  <c r="L7" i="11" s="1"/>
  <c r="W50" i="10"/>
  <c r="X50" i="10" s="1"/>
  <c r="K50" i="10"/>
  <c r="L50" i="10" s="1"/>
  <c r="W49" i="10"/>
  <c r="X49" i="10" s="1"/>
  <c r="K49" i="10"/>
  <c r="L49" i="10" s="1"/>
  <c r="W48" i="10"/>
  <c r="X48" i="10" s="1"/>
  <c r="K48" i="10"/>
  <c r="L48" i="10" s="1"/>
  <c r="W47" i="10"/>
  <c r="X47" i="10" s="1"/>
  <c r="K47" i="10"/>
  <c r="L47" i="10" s="1"/>
  <c r="W46" i="10"/>
  <c r="X46" i="10" s="1"/>
  <c r="K46" i="10"/>
  <c r="L46" i="10" s="1"/>
  <c r="W45" i="10"/>
  <c r="X45" i="10" s="1"/>
  <c r="K45" i="10"/>
  <c r="L45" i="10" s="1"/>
  <c r="W44" i="10"/>
  <c r="X44" i="10" s="1"/>
  <c r="K44" i="10"/>
  <c r="L44" i="10" s="1"/>
  <c r="W43" i="10"/>
  <c r="X43" i="10" s="1"/>
  <c r="K43" i="10"/>
  <c r="L43" i="10" s="1"/>
  <c r="W42" i="10"/>
  <c r="X42" i="10" s="1"/>
  <c r="K42" i="10"/>
  <c r="L42" i="10" s="1"/>
  <c r="W41" i="10"/>
  <c r="X41" i="10" s="1"/>
  <c r="K41" i="10"/>
  <c r="L41" i="10" s="1"/>
  <c r="W40" i="10"/>
  <c r="X40" i="10" s="1"/>
  <c r="K40" i="10"/>
  <c r="L40" i="10" s="1"/>
  <c r="W39" i="10"/>
  <c r="X39" i="10" s="1"/>
  <c r="K39" i="10"/>
  <c r="L39" i="10" s="1"/>
  <c r="W38" i="10"/>
  <c r="X38" i="10" s="1"/>
  <c r="K38" i="10"/>
  <c r="L38" i="10" s="1"/>
  <c r="W37" i="10"/>
  <c r="X37" i="10" s="1"/>
  <c r="K37" i="10"/>
  <c r="L37" i="10" s="1"/>
  <c r="W36" i="10"/>
  <c r="X36" i="10" s="1"/>
  <c r="K36" i="10"/>
  <c r="L36" i="10" s="1"/>
  <c r="W35" i="10"/>
  <c r="X35" i="10" s="1"/>
  <c r="K35" i="10"/>
  <c r="L35" i="10" s="1"/>
  <c r="W34" i="10"/>
  <c r="X34" i="10" s="1"/>
  <c r="K34" i="10"/>
  <c r="L34" i="10" s="1"/>
  <c r="W33" i="10"/>
  <c r="X33" i="10" s="1"/>
  <c r="K33" i="10"/>
  <c r="L33" i="10" s="1"/>
  <c r="W32" i="10"/>
  <c r="X32" i="10" s="1"/>
  <c r="K32" i="10"/>
  <c r="L32" i="10" s="1"/>
  <c r="W31" i="10"/>
  <c r="X31" i="10" s="1"/>
  <c r="K31" i="10"/>
  <c r="L31" i="10" s="1"/>
  <c r="W26" i="10"/>
  <c r="X26" i="10" s="1"/>
  <c r="K26" i="10"/>
  <c r="L26" i="10" s="1"/>
  <c r="W25" i="10"/>
  <c r="X25" i="10" s="1"/>
  <c r="K25" i="10"/>
  <c r="L25" i="10" s="1"/>
  <c r="W24" i="10"/>
  <c r="X24" i="10" s="1"/>
  <c r="K24" i="10"/>
  <c r="L24" i="10" s="1"/>
  <c r="W23" i="10"/>
  <c r="X23" i="10" s="1"/>
  <c r="K23" i="10"/>
  <c r="L23" i="10" s="1"/>
  <c r="W22" i="10"/>
  <c r="X22" i="10" s="1"/>
  <c r="K22" i="10"/>
  <c r="L22" i="10" s="1"/>
  <c r="W21" i="10"/>
  <c r="X21" i="10" s="1"/>
  <c r="K21" i="10"/>
  <c r="L21" i="10" s="1"/>
  <c r="W20" i="10"/>
  <c r="X20" i="10" s="1"/>
  <c r="K20" i="10"/>
  <c r="L20" i="10" s="1"/>
  <c r="W19" i="10"/>
  <c r="X19" i="10" s="1"/>
  <c r="K19" i="10"/>
  <c r="L19" i="10" s="1"/>
  <c r="W18" i="10"/>
  <c r="X18" i="10" s="1"/>
  <c r="K18" i="10"/>
  <c r="L18" i="10" s="1"/>
  <c r="W17" i="10"/>
  <c r="X17" i="10" s="1"/>
  <c r="K17" i="10"/>
  <c r="L17" i="10" s="1"/>
  <c r="W16" i="10"/>
  <c r="X16" i="10" s="1"/>
  <c r="K16" i="10"/>
  <c r="L16" i="10" s="1"/>
  <c r="W15" i="10"/>
  <c r="X15" i="10" s="1"/>
  <c r="K15" i="10"/>
  <c r="L15" i="10" s="1"/>
  <c r="W14" i="10"/>
  <c r="X14" i="10" s="1"/>
  <c r="K14" i="10"/>
  <c r="L14" i="10" s="1"/>
  <c r="W13" i="10"/>
  <c r="X13" i="10" s="1"/>
  <c r="K13" i="10"/>
  <c r="L13" i="10" s="1"/>
  <c r="W12" i="10"/>
  <c r="X12" i="10" s="1"/>
  <c r="K12" i="10"/>
  <c r="L12" i="10" s="1"/>
  <c r="W11" i="10"/>
  <c r="X11" i="10" s="1"/>
  <c r="K11" i="10"/>
  <c r="L11" i="10" s="1"/>
  <c r="W10" i="10"/>
  <c r="X10" i="10" s="1"/>
  <c r="K10" i="10"/>
  <c r="L10" i="10" s="1"/>
  <c r="W9" i="10"/>
  <c r="X9" i="10" s="1"/>
  <c r="K9" i="10"/>
  <c r="L9" i="10" s="1"/>
  <c r="W8" i="10"/>
  <c r="X8" i="10" s="1"/>
  <c r="K8" i="10"/>
  <c r="L8" i="10" s="1"/>
  <c r="W7" i="10"/>
  <c r="X7" i="10" s="1"/>
  <c r="K7" i="10"/>
  <c r="L7" i="10" s="1"/>
  <c r="W50" i="9"/>
  <c r="X50" i="9" s="1"/>
  <c r="K50" i="9"/>
  <c r="L50" i="9" s="1"/>
  <c r="W49" i="9"/>
  <c r="X49" i="9" s="1"/>
  <c r="K49" i="9"/>
  <c r="L49" i="9" s="1"/>
  <c r="W48" i="9"/>
  <c r="X48" i="9" s="1"/>
  <c r="K48" i="9"/>
  <c r="L48" i="9" s="1"/>
  <c r="W47" i="9"/>
  <c r="X47" i="9" s="1"/>
  <c r="K47" i="9"/>
  <c r="L47" i="9" s="1"/>
  <c r="W46" i="9"/>
  <c r="X46" i="9" s="1"/>
  <c r="K46" i="9"/>
  <c r="L46" i="9" s="1"/>
  <c r="W45" i="9"/>
  <c r="X45" i="9" s="1"/>
  <c r="K45" i="9"/>
  <c r="L45" i="9" s="1"/>
  <c r="W44" i="9"/>
  <c r="X44" i="9" s="1"/>
  <c r="K44" i="9"/>
  <c r="L44" i="9" s="1"/>
  <c r="W43" i="9"/>
  <c r="X43" i="9" s="1"/>
  <c r="K43" i="9"/>
  <c r="L43" i="9" s="1"/>
  <c r="W42" i="9"/>
  <c r="X42" i="9" s="1"/>
  <c r="K42" i="9"/>
  <c r="L42" i="9" s="1"/>
  <c r="W41" i="9"/>
  <c r="X41" i="9" s="1"/>
  <c r="K41" i="9"/>
  <c r="L41" i="9" s="1"/>
  <c r="W40" i="9"/>
  <c r="X40" i="9" s="1"/>
  <c r="K40" i="9"/>
  <c r="L40" i="9" s="1"/>
  <c r="W39" i="9"/>
  <c r="X39" i="9" s="1"/>
  <c r="K39" i="9"/>
  <c r="L39" i="9" s="1"/>
  <c r="W38" i="9"/>
  <c r="X38" i="9" s="1"/>
  <c r="K38" i="9"/>
  <c r="L38" i="9" s="1"/>
  <c r="W37" i="9"/>
  <c r="X37" i="9" s="1"/>
  <c r="K37" i="9"/>
  <c r="L37" i="9" s="1"/>
  <c r="W36" i="9"/>
  <c r="X36" i="9" s="1"/>
  <c r="K36" i="9"/>
  <c r="L36" i="9" s="1"/>
  <c r="W35" i="9"/>
  <c r="X35" i="9" s="1"/>
  <c r="K35" i="9"/>
  <c r="L35" i="9" s="1"/>
  <c r="W34" i="9"/>
  <c r="X34" i="9" s="1"/>
  <c r="K34" i="9"/>
  <c r="L34" i="9" s="1"/>
  <c r="W33" i="9"/>
  <c r="X33" i="9" s="1"/>
  <c r="K33" i="9"/>
  <c r="L33" i="9" s="1"/>
  <c r="W32" i="9"/>
  <c r="X32" i="9" s="1"/>
  <c r="K32" i="9"/>
  <c r="L32" i="9" s="1"/>
  <c r="W31" i="9"/>
  <c r="X31" i="9" s="1"/>
  <c r="K31" i="9"/>
  <c r="L31" i="9" s="1"/>
  <c r="W26" i="9"/>
  <c r="X26" i="9" s="1"/>
  <c r="K26" i="9"/>
  <c r="L26" i="9" s="1"/>
  <c r="W25" i="9"/>
  <c r="X25" i="9" s="1"/>
  <c r="K25" i="9"/>
  <c r="L25" i="9" s="1"/>
  <c r="W24" i="9"/>
  <c r="X24" i="9" s="1"/>
  <c r="K24" i="9"/>
  <c r="L24" i="9" s="1"/>
  <c r="W23" i="9"/>
  <c r="X23" i="9" s="1"/>
  <c r="K23" i="9"/>
  <c r="L23" i="9" s="1"/>
  <c r="W22" i="9"/>
  <c r="X22" i="9" s="1"/>
  <c r="K22" i="9"/>
  <c r="L22" i="9" s="1"/>
  <c r="W21" i="9"/>
  <c r="X21" i="9" s="1"/>
  <c r="K21" i="9"/>
  <c r="L21" i="9" s="1"/>
  <c r="W20" i="9"/>
  <c r="X20" i="9" s="1"/>
  <c r="K20" i="9"/>
  <c r="L20" i="9" s="1"/>
  <c r="W19" i="9"/>
  <c r="X19" i="9" s="1"/>
  <c r="K19" i="9"/>
  <c r="L19" i="9" s="1"/>
  <c r="W18" i="9"/>
  <c r="X18" i="9" s="1"/>
  <c r="K18" i="9"/>
  <c r="L18" i="9" s="1"/>
  <c r="W17" i="9"/>
  <c r="X17" i="9" s="1"/>
  <c r="K17" i="9"/>
  <c r="L17" i="9" s="1"/>
  <c r="W16" i="9"/>
  <c r="X16" i="9" s="1"/>
  <c r="K16" i="9"/>
  <c r="L16" i="9" s="1"/>
  <c r="W15" i="9"/>
  <c r="X15" i="9" s="1"/>
  <c r="K15" i="9"/>
  <c r="L15" i="9" s="1"/>
  <c r="W14" i="9"/>
  <c r="X14" i="9" s="1"/>
  <c r="K14" i="9"/>
  <c r="L14" i="9" s="1"/>
  <c r="W13" i="9"/>
  <c r="X13" i="9" s="1"/>
  <c r="K13" i="9"/>
  <c r="L13" i="9" s="1"/>
  <c r="W12" i="9"/>
  <c r="X12" i="9" s="1"/>
  <c r="K12" i="9"/>
  <c r="L12" i="9" s="1"/>
  <c r="W11" i="9"/>
  <c r="X11" i="9" s="1"/>
  <c r="K11" i="9"/>
  <c r="L11" i="9" s="1"/>
  <c r="W10" i="9"/>
  <c r="X10" i="9" s="1"/>
  <c r="K10" i="9"/>
  <c r="L10" i="9" s="1"/>
  <c r="W9" i="9"/>
  <c r="X9" i="9" s="1"/>
  <c r="K9" i="9"/>
  <c r="L9" i="9" s="1"/>
  <c r="W8" i="9"/>
  <c r="X8" i="9" s="1"/>
  <c r="K8" i="9"/>
  <c r="L8" i="9" s="1"/>
  <c r="W7" i="9"/>
  <c r="X7" i="9" s="1"/>
  <c r="K7" i="9"/>
  <c r="L7" i="9" s="1"/>
  <c r="W50" i="8"/>
  <c r="X50" i="8" s="1"/>
  <c r="K50" i="8"/>
  <c r="L50" i="8" s="1"/>
  <c r="W49" i="8"/>
  <c r="X49" i="8" s="1"/>
  <c r="K49" i="8"/>
  <c r="L49" i="8" s="1"/>
  <c r="W48" i="8"/>
  <c r="X48" i="8" s="1"/>
  <c r="K48" i="8"/>
  <c r="L48" i="8" s="1"/>
  <c r="W47" i="8"/>
  <c r="X47" i="8" s="1"/>
  <c r="K47" i="8"/>
  <c r="L47" i="8" s="1"/>
  <c r="W46" i="8"/>
  <c r="X46" i="8" s="1"/>
  <c r="K46" i="8"/>
  <c r="L46" i="8" s="1"/>
  <c r="W45" i="8"/>
  <c r="X45" i="8" s="1"/>
  <c r="K45" i="8"/>
  <c r="L45" i="8" s="1"/>
  <c r="W44" i="8"/>
  <c r="X44" i="8" s="1"/>
  <c r="K44" i="8"/>
  <c r="L44" i="8" s="1"/>
  <c r="W43" i="8"/>
  <c r="X43" i="8" s="1"/>
  <c r="K43" i="8"/>
  <c r="L43" i="8" s="1"/>
  <c r="W42" i="8"/>
  <c r="X42" i="8" s="1"/>
  <c r="K42" i="8"/>
  <c r="L42" i="8" s="1"/>
  <c r="W41" i="8"/>
  <c r="X41" i="8" s="1"/>
  <c r="K41" i="8"/>
  <c r="L41" i="8" s="1"/>
  <c r="W40" i="8"/>
  <c r="X40" i="8" s="1"/>
  <c r="K40" i="8"/>
  <c r="L40" i="8" s="1"/>
  <c r="W39" i="8"/>
  <c r="X39" i="8" s="1"/>
  <c r="K39" i="8"/>
  <c r="L39" i="8" s="1"/>
  <c r="W38" i="8"/>
  <c r="X38" i="8" s="1"/>
  <c r="K38" i="8"/>
  <c r="L38" i="8" s="1"/>
  <c r="W37" i="8"/>
  <c r="X37" i="8" s="1"/>
  <c r="K37" i="8"/>
  <c r="L37" i="8" s="1"/>
  <c r="W36" i="8"/>
  <c r="X36" i="8" s="1"/>
  <c r="K36" i="8"/>
  <c r="L36" i="8" s="1"/>
  <c r="W35" i="8"/>
  <c r="X35" i="8" s="1"/>
  <c r="K35" i="8"/>
  <c r="L35" i="8" s="1"/>
  <c r="W34" i="8"/>
  <c r="X34" i="8" s="1"/>
  <c r="K34" i="8"/>
  <c r="L34" i="8" s="1"/>
  <c r="W33" i="8"/>
  <c r="X33" i="8" s="1"/>
  <c r="K33" i="8"/>
  <c r="L33" i="8" s="1"/>
  <c r="W32" i="8"/>
  <c r="X32" i="8" s="1"/>
  <c r="K32" i="8"/>
  <c r="L32" i="8" s="1"/>
  <c r="W31" i="8"/>
  <c r="X31" i="8" s="1"/>
  <c r="K31" i="8"/>
  <c r="L31" i="8" s="1"/>
  <c r="W26" i="8"/>
  <c r="X26" i="8" s="1"/>
  <c r="K26" i="8"/>
  <c r="L26" i="8" s="1"/>
  <c r="W25" i="8"/>
  <c r="X25" i="8" s="1"/>
  <c r="K25" i="8"/>
  <c r="L25" i="8" s="1"/>
  <c r="W24" i="8"/>
  <c r="X24" i="8" s="1"/>
  <c r="K24" i="8"/>
  <c r="L24" i="8" s="1"/>
  <c r="W23" i="8"/>
  <c r="X23" i="8" s="1"/>
  <c r="K23" i="8"/>
  <c r="L23" i="8" s="1"/>
  <c r="W22" i="8"/>
  <c r="X22" i="8" s="1"/>
  <c r="K22" i="8"/>
  <c r="L22" i="8" s="1"/>
  <c r="W21" i="8"/>
  <c r="X21" i="8" s="1"/>
  <c r="K21" i="8"/>
  <c r="L21" i="8" s="1"/>
  <c r="W20" i="8"/>
  <c r="X20" i="8" s="1"/>
  <c r="K20" i="8"/>
  <c r="L20" i="8" s="1"/>
  <c r="W19" i="8"/>
  <c r="X19" i="8" s="1"/>
  <c r="K19" i="8"/>
  <c r="L19" i="8" s="1"/>
  <c r="W18" i="8"/>
  <c r="X18" i="8" s="1"/>
  <c r="K18" i="8"/>
  <c r="L18" i="8" s="1"/>
  <c r="W17" i="8"/>
  <c r="X17" i="8" s="1"/>
  <c r="K17" i="8"/>
  <c r="L17" i="8" s="1"/>
  <c r="W16" i="8"/>
  <c r="X16" i="8" s="1"/>
  <c r="K16" i="8"/>
  <c r="L16" i="8" s="1"/>
  <c r="W15" i="8"/>
  <c r="X15" i="8" s="1"/>
  <c r="K15" i="8"/>
  <c r="L15" i="8" s="1"/>
  <c r="W14" i="8"/>
  <c r="X14" i="8" s="1"/>
  <c r="K14" i="8"/>
  <c r="L14" i="8" s="1"/>
  <c r="W13" i="8"/>
  <c r="X13" i="8" s="1"/>
  <c r="K13" i="8"/>
  <c r="L13" i="8" s="1"/>
  <c r="W12" i="8"/>
  <c r="X12" i="8" s="1"/>
  <c r="K12" i="8"/>
  <c r="L12" i="8" s="1"/>
  <c r="W11" i="8"/>
  <c r="X11" i="8" s="1"/>
  <c r="K11" i="8"/>
  <c r="L11" i="8" s="1"/>
  <c r="W10" i="8"/>
  <c r="X10" i="8" s="1"/>
  <c r="K10" i="8"/>
  <c r="L10" i="8" s="1"/>
  <c r="W9" i="8"/>
  <c r="X9" i="8" s="1"/>
  <c r="K9" i="8"/>
  <c r="L9" i="8" s="1"/>
  <c r="W8" i="8"/>
  <c r="X8" i="8" s="1"/>
  <c r="K8" i="8"/>
  <c r="L8" i="8" s="1"/>
  <c r="W7" i="8"/>
  <c r="X7" i="8" s="1"/>
  <c r="K7" i="8"/>
  <c r="L7" i="8" s="1"/>
  <c r="W50" i="7"/>
  <c r="X50" i="7" s="1"/>
  <c r="K50" i="7"/>
  <c r="L50" i="7" s="1"/>
  <c r="W49" i="7"/>
  <c r="X49" i="7" s="1"/>
  <c r="K49" i="7"/>
  <c r="L49" i="7" s="1"/>
  <c r="W48" i="7"/>
  <c r="X48" i="7" s="1"/>
  <c r="K48" i="7"/>
  <c r="L48" i="7" s="1"/>
  <c r="W47" i="7"/>
  <c r="X47" i="7" s="1"/>
  <c r="K47" i="7"/>
  <c r="L47" i="7" s="1"/>
  <c r="W46" i="7"/>
  <c r="X46" i="7" s="1"/>
  <c r="K46" i="7"/>
  <c r="L46" i="7" s="1"/>
  <c r="W45" i="7"/>
  <c r="X45" i="7" s="1"/>
  <c r="K45" i="7"/>
  <c r="L45" i="7" s="1"/>
  <c r="W44" i="7"/>
  <c r="X44" i="7" s="1"/>
  <c r="K44" i="7"/>
  <c r="L44" i="7" s="1"/>
  <c r="W43" i="7"/>
  <c r="X43" i="7" s="1"/>
  <c r="K43" i="7"/>
  <c r="L43" i="7" s="1"/>
  <c r="W42" i="7"/>
  <c r="X42" i="7" s="1"/>
  <c r="K42" i="7"/>
  <c r="L42" i="7" s="1"/>
  <c r="W41" i="7"/>
  <c r="X41" i="7" s="1"/>
  <c r="K41" i="7"/>
  <c r="L41" i="7" s="1"/>
  <c r="W40" i="7"/>
  <c r="X40" i="7" s="1"/>
  <c r="K40" i="7"/>
  <c r="L40" i="7" s="1"/>
  <c r="W39" i="7"/>
  <c r="X39" i="7" s="1"/>
  <c r="K39" i="7"/>
  <c r="L39" i="7" s="1"/>
  <c r="W38" i="7"/>
  <c r="X38" i="7" s="1"/>
  <c r="K38" i="7"/>
  <c r="L38" i="7" s="1"/>
  <c r="W37" i="7"/>
  <c r="X37" i="7" s="1"/>
  <c r="K37" i="7"/>
  <c r="L37" i="7" s="1"/>
  <c r="W36" i="7"/>
  <c r="X36" i="7" s="1"/>
  <c r="K36" i="7"/>
  <c r="L36" i="7" s="1"/>
  <c r="W35" i="7"/>
  <c r="X35" i="7" s="1"/>
  <c r="K35" i="7"/>
  <c r="L35" i="7" s="1"/>
  <c r="W34" i="7"/>
  <c r="X34" i="7" s="1"/>
  <c r="K34" i="7"/>
  <c r="L34" i="7" s="1"/>
  <c r="W33" i="7"/>
  <c r="X33" i="7" s="1"/>
  <c r="K33" i="7"/>
  <c r="L33" i="7" s="1"/>
  <c r="W32" i="7"/>
  <c r="X32" i="7" s="1"/>
  <c r="K32" i="7"/>
  <c r="L32" i="7" s="1"/>
  <c r="W31" i="7"/>
  <c r="X31" i="7" s="1"/>
  <c r="K31" i="7"/>
  <c r="L31" i="7" s="1"/>
  <c r="W26" i="7"/>
  <c r="X26" i="7" s="1"/>
  <c r="K26" i="7"/>
  <c r="L26" i="7" s="1"/>
  <c r="W25" i="7"/>
  <c r="X25" i="7" s="1"/>
  <c r="K25" i="7"/>
  <c r="L25" i="7" s="1"/>
  <c r="W24" i="7"/>
  <c r="X24" i="7" s="1"/>
  <c r="K24" i="7"/>
  <c r="L24" i="7" s="1"/>
  <c r="W23" i="7"/>
  <c r="X23" i="7" s="1"/>
  <c r="K23" i="7"/>
  <c r="L23" i="7" s="1"/>
  <c r="W22" i="7"/>
  <c r="X22" i="7" s="1"/>
  <c r="K22" i="7"/>
  <c r="L22" i="7" s="1"/>
  <c r="W21" i="7"/>
  <c r="X21" i="7" s="1"/>
  <c r="K21" i="7"/>
  <c r="L21" i="7" s="1"/>
  <c r="W20" i="7"/>
  <c r="X20" i="7" s="1"/>
  <c r="K20" i="7"/>
  <c r="L20" i="7" s="1"/>
  <c r="W19" i="7"/>
  <c r="X19" i="7" s="1"/>
  <c r="K19" i="7"/>
  <c r="L19" i="7" s="1"/>
  <c r="W18" i="7"/>
  <c r="X18" i="7" s="1"/>
  <c r="K18" i="7"/>
  <c r="L18" i="7" s="1"/>
  <c r="W17" i="7"/>
  <c r="X17" i="7" s="1"/>
  <c r="K17" i="7"/>
  <c r="L17" i="7" s="1"/>
  <c r="W16" i="7"/>
  <c r="X16" i="7" s="1"/>
  <c r="K16" i="7"/>
  <c r="L16" i="7" s="1"/>
  <c r="W15" i="7"/>
  <c r="X15" i="7" s="1"/>
  <c r="K15" i="7"/>
  <c r="L15" i="7" s="1"/>
  <c r="W14" i="7"/>
  <c r="X14" i="7" s="1"/>
  <c r="K14" i="7"/>
  <c r="L14" i="7" s="1"/>
  <c r="W13" i="7"/>
  <c r="X13" i="7" s="1"/>
  <c r="K13" i="7"/>
  <c r="L13" i="7" s="1"/>
  <c r="W12" i="7"/>
  <c r="X12" i="7" s="1"/>
  <c r="K12" i="7"/>
  <c r="L12" i="7" s="1"/>
  <c r="W11" i="7"/>
  <c r="X11" i="7" s="1"/>
  <c r="K11" i="7"/>
  <c r="L11" i="7" s="1"/>
  <c r="W10" i="7"/>
  <c r="X10" i="7" s="1"/>
  <c r="K10" i="7"/>
  <c r="L10" i="7" s="1"/>
  <c r="W9" i="7"/>
  <c r="X9" i="7" s="1"/>
  <c r="K9" i="7"/>
  <c r="L9" i="7" s="1"/>
  <c r="W8" i="7"/>
  <c r="X8" i="7" s="1"/>
  <c r="K8" i="7"/>
  <c r="L8" i="7" s="1"/>
  <c r="W7" i="7"/>
  <c r="X7" i="7" s="1"/>
  <c r="K7" i="7"/>
  <c r="L7" i="7" s="1"/>
  <c r="W50" i="6"/>
  <c r="X50" i="6" s="1"/>
  <c r="K50" i="6"/>
  <c r="L50" i="6" s="1"/>
  <c r="W49" i="6"/>
  <c r="X49" i="6" s="1"/>
  <c r="K49" i="6"/>
  <c r="L49" i="6" s="1"/>
  <c r="W48" i="6"/>
  <c r="X48" i="6" s="1"/>
  <c r="K48" i="6"/>
  <c r="L48" i="6" s="1"/>
  <c r="W47" i="6"/>
  <c r="X47" i="6" s="1"/>
  <c r="K47" i="6"/>
  <c r="L47" i="6" s="1"/>
  <c r="W46" i="6"/>
  <c r="X46" i="6" s="1"/>
  <c r="K46" i="6"/>
  <c r="L46" i="6" s="1"/>
  <c r="W45" i="6"/>
  <c r="X45" i="6" s="1"/>
  <c r="K45" i="6"/>
  <c r="L45" i="6" s="1"/>
  <c r="W44" i="6"/>
  <c r="X44" i="6" s="1"/>
  <c r="K44" i="6"/>
  <c r="L44" i="6" s="1"/>
  <c r="W43" i="6"/>
  <c r="X43" i="6" s="1"/>
  <c r="K43" i="6"/>
  <c r="L43" i="6" s="1"/>
  <c r="W42" i="6"/>
  <c r="X42" i="6" s="1"/>
  <c r="K42" i="6"/>
  <c r="L42" i="6" s="1"/>
  <c r="W41" i="6"/>
  <c r="X41" i="6" s="1"/>
  <c r="K41" i="6"/>
  <c r="L41" i="6" s="1"/>
  <c r="W40" i="6"/>
  <c r="X40" i="6" s="1"/>
  <c r="K40" i="6"/>
  <c r="L40" i="6" s="1"/>
  <c r="W39" i="6"/>
  <c r="X39" i="6" s="1"/>
  <c r="K39" i="6"/>
  <c r="L39" i="6" s="1"/>
  <c r="W38" i="6"/>
  <c r="X38" i="6" s="1"/>
  <c r="K38" i="6"/>
  <c r="L38" i="6" s="1"/>
  <c r="W37" i="6"/>
  <c r="X37" i="6" s="1"/>
  <c r="K37" i="6"/>
  <c r="L37" i="6" s="1"/>
  <c r="W36" i="6"/>
  <c r="X36" i="6" s="1"/>
  <c r="K36" i="6"/>
  <c r="L36" i="6" s="1"/>
  <c r="W35" i="6"/>
  <c r="X35" i="6" s="1"/>
  <c r="K35" i="6"/>
  <c r="L35" i="6" s="1"/>
  <c r="W34" i="6"/>
  <c r="X34" i="6" s="1"/>
  <c r="K34" i="6"/>
  <c r="L34" i="6" s="1"/>
  <c r="W33" i="6"/>
  <c r="X33" i="6" s="1"/>
  <c r="K33" i="6"/>
  <c r="L33" i="6" s="1"/>
  <c r="W32" i="6"/>
  <c r="X32" i="6" s="1"/>
  <c r="K32" i="6"/>
  <c r="L32" i="6" s="1"/>
  <c r="W31" i="6"/>
  <c r="X31" i="6" s="1"/>
  <c r="K31" i="6"/>
  <c r="L31" i="6" s="1"/>
  <c r="W26" i="6"/>
  <c r="X26" i="6" s="1"/>
  <c r="K26" i="6"/>
  <c r="L26" i="6" s="1"/>
  <c r="W25" i="6"/>
  <c r="X25" i="6" s="1"/>
  <c r="K25" i="6"/>
  <c r="L25" i="6" s="1"/>
  <c r="W24" i="6"/>
  <c r="X24" i="6" s="1"/>
  <c r="K24" i="6"/>
  <c r="L24" i="6" s="1"/>
  <c r="W23" i="6"/>
  <c r="X23" i="6" s="1"/>
  <c r="K23" i="6"/>
  <c r="L23" i="6" s="1"/>
  <c r="W22" i="6"/>
  <c r="X22" i="6" s="1"/>
  <c r="K22" i="6"/>
  <c r="L22" i="6" s="1"/>
  <c r="W21" i="6"/>
  <c r="X21" i="6" s="1"/>
  <c r="K21" i="6"/>
  <c r="L21" i="6" s="1"/>
  <c r="W20" i="6"/>
  <c r="X20" i="6" s="1"/>
  <c r="K20" i="6"/>
  <c r="L20" i="6" s="1"/>
  <c r="W19" i="6"/>
  <c r="X19" i="6" s="1"/>
  <c r="K19" i="6"/>
  <c r="L19" i="6" s="1"/>
  <c r="W18" i="6"/>
  <c r="X18" i="6" s="1"/>
  <c r="K18" i="6"/>
  <c r="L18" i="6" s="1"/>
  <c r="W17" i="6"/>
  <c r="X17" i="6" s="1"/>
  <c r="K17" i="6"/>
  <c r="L17" i="6" s="1"/>
  <c r="W16" i="6"/>
  <c r="X16" i="6" s="1"/>
  <c r="K16" i="6"/>
  <c r="L16" i="6" s="1"/>
  <c r="W15" i="6"/>
  <c r="X15" i="6" s="1"/>
  <c r="K15" i="6"/>
  <c r="L15" i="6" s="1"/>
  <c r="W14" i="6"/>
  <c r="X14" i="6" s="1"/>
  <c r="K14" i="6"/>
  <c r="L14" i="6" s="1"/>
  <c r="W13" i="6"/>
  <c r="X13" i="6" s="1"/>
  <c r="K13" i="6"/>
  <c r="L13" i="6" s="1"/>
  <c r="W12" i="6"/>
  <c r="X12" i="6" s="1"/>
  <c r="K12" i="6"/>
  <c r="L12" i="6" s="1"/>
  <c r="W11" i="6"/>
  <c r="X11" i="6" s="1"/>
  <c r="K11" i="6"/>
  <c r="L11" i="6" s="1"/>
  <c r="W10" i="6"/>
  <c r="X10" i="6" s="1"/>
  <c r="K10" i="6"/>
  <c r="L10" i="6" s="1"/>
  <c r="W9" i="6"/>
  <c r="X9" i="6" s="1"/>
  <c r="K9" i="6"/>
  <c r="L9" i="6" s="1"/>
  <c r="W8" i="6"/>
  <c r="X8" i="6" s="1"/>
  <c r="K8" i="6"/>
  <c r="L8" i="6" s="1"/>
  <c r="W7" i="6"/>
  <c r="X7" i="6" s="1"/>
  <c r="K7" i="6"/>
  <c r="L7" i="6" s="1"/>
  <c r="W50" i="5"/>
  <c r="X50" i="5" s="1"/>
  <c r="K50" i="5"/>
  <c r="L50" i="5" s="1"/>
  <c r="W49" i="5"/>
  <c r="X49" i="5" s="1"/>
  <c r="K49" i="5"/>
  <c r="L49" i="5" s="1"/>
  <c r="W48" i="5"/>
  <c r="X48" i="5" s="1"/>
  <c r="K48" i="5"/>
  <c r="L48" i="5" s="1"/>
  <c r="W47" i="5"/>
  <c r="X47" i="5" s="1"/>
  <c r="K47" i="5"/>
  <c r="L47" i="5" s="1"/>
  <c r="W46" i="5"/>
  <c r="X46" i="5" s="1"/>
  <c r="K46" i="5"/>
  <c r="L46" i="5" s="1"/>
  <c r="W45" i="5"/>
  <c r="X45" i="5" s="1"/>
  <c r="K45" i="5"/>
  <c r="L45" i="5" s="1"/>
  <c r="W44" i="5"/>
  <c r="X44" i="5" s="1"/>
  <c r="K44" i="5"/>
  <c r="L44" i="5" s="1"/>
  <c r="W43" i="5"/>
  <c r="X43" i="5" s="1"/>
  <c r="K43" i="5"/>
  <c r="L43" i="5" s="1"/>
  <c r="W42" i="5"/>
  <c r="X42" i="5" s="1"/>
  <c r="K42" i="5"/>
  <c r="L42" i="5" s="1"/>
  <c r="W41" i="5"/>
  <c r="X41" i="5" s="1"/>
  <c r="K41" i="5"/>
  <c r="L41" i="5" s="1"/>
  <c r="W40" i="5"/>
  <c r="X40" i="5" s="1"/>
  <c r="K40" i="5"/>
  <c r="L40" i="5" s="1"/>
  <c r="W39" i="5"/>
  <c r="X39" i="5" s="1"/>
  <c r="K39" i="5"/>
  <c r="L39" i="5" s="1"/>
  <c r="W38" i="5"/>
  <c r="X38" i="5" s="1"/>
  <c r="K38" i="5"/>
  <c r="L38" i="5" s="1"/>
  <c r="W37" i="5"/>
  <c r="X37" i="5" s="1"/>
  <c r="K37" i="5"/>
  <c r="L37" i="5" s="1"/>
  <c r="W36" i="5"/>
  <c r="X36" i="5" s="1"/>
  <c r="K36" i="5"/>
  <c r="L36" i="5" s="1"/>
  <c r="W35" i="5"/>
  <c r="X35" i="5" s="1"/>
  <c r="K35" i="5"/>
  <c r="L35" i="5" s="1"/>
  <c r="W34" i="5"/>
  <c r="X34" i="5" s="1"/>
  <c r="K34" i="5"/>
  <c r="L34" i="5" s="1"/>
  <c r="W33" i="5"/>
  <c r="X33" i="5" s="1"/>
  <c r="K33" i="5"/>
  <c r="L33" i="5" s="1"/>
  <c r="W32" i="5"/>
  <c r="X32" i="5" s="1"/>
  <c r="K32" i="5"/>
  <c r="L32" i="5" s="1"/>
  <c r="W31" i="5"/>
  <c r="X31" i="5" s="1"/>
  <c r="K31" i="5"/>
  <c r="L31" i="5" s="1"/>
  <c r="W26" i="5"/>
  <c r="X26" i="5" s="1"/>
  <c r="K26" i="5"/>
  <c r="L26" i="5" s="1"/>
  <c r="W25" i="5"/>
  <c r="X25" i="5" s="1"/>
  <c r="K25" i="5"/>
  <c r="L25" i="5" s="1"/>
  <c r="W24" i="5"/>
  <c r="X24" i="5" s="1"/>
  <c r="K24" i="5"/>
  <c r="L24" i="5" s="1"/>
  <c r="W23" i="5"/>
  <c r="X23" i="5" s="1"/>
  <c r="K23" i="5"/>
  <c r="L23" i="5" s="1"/>
  <c r="W22" i="5"/>
  <c r="X22" i="5" s="1"/>
  <c r="K22" i="5"/>
  <c r="L22" i="5" s="1"/>
  <c r="W21" i="5"/>
  <c r="X21" i="5" s="1"/>
  <c r="K21" i="5"/>
  <c r="L21" i="5" s="1"/>
  <c r="W20" i="5"/>
  <c r="X20" i="5" s="1"/>
  <c r="K20" i="5"/>
  <c r="L20" i="5" s="1"/>
  <c r="W19" i="5"/>
  <c r="X19" i="5" s="1"/>
  <c r="K19" i="5"/>
  <c r="L19" i="5" s="1"/>
  <c r="W18" i="5"/>
  <c r="X18" i="5" s="1"/>
  <c r="K18" i="5"/>
  <c r="L18" i="5" s="1"/>
  <c r="W17" i="5"/>
  <c r="X17" i="5" s="1"/>
  <c r="K17" i="5"/>
  <c r="L17" i="5" s="1"/>
  <c r="W16" i="5"/>
  <c r="X16" i="5" s="1"/>
  <c r="K16" i="5"/>
  <c r="L16" i="5" s="1"/>
  <c r="W15" i="5"/>
  <c r="X15" i="5" s="1"/>
  <c r="K15" i="5"/>
  <c r="L15" i="5" s="1"/>
  <c r="W14" i="5"/>
  <c r="X14" i="5" s="1"/>
  <c r="K14" i="5"/>
  <c r="L14" i="5" s="1"/>
  <c r="W13" i="5"/>
  <c r="X13" i="5" s="1"/>
  <c r="K13" i="5"/>
  <c r="L13" i="5" s="1"/>
  <c r="W12" i="5"/>
  <c r="X12" i="5" s="1"/>
  <c r="K12" i="5"/>
  <c r="L12" i="5" s="1"/>
  <c r="W11" i="5"/>
  <c r="X11" i="5" s="1"/>
  <c r="K11" i="5"/>
  <c r="L11" i="5" s="1"/>
  <c r="W10" i="5"/>
  <c r="X10" i="5" s="1"/>
  <c r="K10" i="5"/>
  <c r="L10" i="5" s="1"/>
  <c r="W9" i="5"/>
  <c r="X9" i="5" s="1"/>
  <c r="K9" i="5"/>
  <c r="L9" i="5" s="1"/>
  <c r="W8" i="5"/>
  <c r="X8" i="5" s="1"/>
  <c r="K8" i="5"/>
  <c r="L8" i="5" s="1"/>
  <c r="W7" i="5"/>
  <c r="X7" i="5" s="1"/>
  <c r="K7" i="5"/>
  <c r="L7" i="5" s="1"/>
  <c r="K31" i="4"/>
  <c r="K35" i="4"/>
  <c r="W36" i="4"/>
  <c r="W34" i="4"/>
  <c r="K32" i="4"/>
  <c r="W37" i="4"/>
  <c r="W35" i="4"/>
  <c r="K37" i="4"/>
  <c r="L37" i="4" s="1"/>
  <c r="W32" i="4"/>
  <c r="K33" i="4"/>
  <c r="W33" i="4"/>
  <c r="K36" i="4"/>
  <c r="W31" i="4"/>
  <c r="X31" i="4" s="1"/>
  <c r="K34" i="4"/>
  <c r="W9" i="4"/>
  <c r="W7" i="4"/>
  <c r="K9" i="4"/>
  <c r="W8" i="4"/>
  <c r="K8" i="4"/>
  <c r="W12" i="4"/>
  <c r="K7" i="4"/>
  <c r="W10" i="4"/>
  <c r="W11" i="4"/>
  <c r="K10" i="4"/>
  <c r="W39" i="3"/>
  <c r="K38" i="3"/>
  <c r="W38" i="3"/>
  <c r="K37" i="3"/>
  <c r="K35" i="3"/>
  <c r="K33" i="3"/>
  <c r="W34" i="3"/>
  <c r="K39" i="3"/>
  <c r="W35" i="3"/>
  <c r="K34" i="3"/>
  <c r="W32" i="3"/>
  <c r="K32" i="3"/>
  <c r="W31" i="3"/>
  <c r="K36" i="3"/>
  <c r="W33" i="3"/>
  <c r="K31" i="3"/>
  <c r="W14" i="3"/>
  <c r="W10" i="3"/>
  <c r="K13" i="3"/>
  <c r="W8" i="3"/>
  <c r="K10" i="3"/>
  <c r="W13" i="3"/>
  <c r="K9" i="3"/>
  <c r="K12" i="3"/>
  <c r="W15" i="3"/>
  <c r="W11" i="3"/>
  <c r="K11" i="3"/>
  <c r="W9" i="3"/>
  <c r="K7" i="3"/>
  <c r="W7" i="3"/>
  <c r="X12" i="3" s="1"/>
  <c r="K8" i="3"/>
  <c r="L36" i="4" l="1"/>
  <c r="L34" i="4"/>
  <c r="L35" i="4"/>
  <c r="L33" i="4"/>
  <c r="L32" i="4"/>
  <c r="L31" i="4"/>
  <c r="L10" i="4"/>
  <c r="L9" i="4"/>
  <c r="L8" i="4"/>
  <c r="L7" i="4"/>
  <c r="X35" i="4"/>
  <c r="X36" i="4"/>
  <c r="X37" i="4"/>
  <c r="X32" i="4"/>
  <c r="X34" i="4"/>
  <c r="X33" i="4"/>
  <c r="X11" i="4"/>
  <c r="X12" i="4"/>
  <c r="X10" i="4"/>
  <c r="X8" i="4"/>
  <c r="X9" i="4"/>
  <c r="X7" i="4"/>
  <c r="X15" i="3"/>
  <c r="X33" i="3"/>
  <c r="X39" i="3"/>
  <c r="X32" i="3"/>
  <c r="X31" i="3"/>
  <c r="X35" i="3"/>
  <c r="X37" i="3"/>
  <c r="X38" i="3"/>
  <c r="X36" i="3"/>
  <c r="X34" i="3"/>
  <c r="X14" i="3"/>
  <c r="X13" i="3"/>
  <c r="X11" i="3"/>
  <c r="X10" i="3"/>
  <c r="X9" i="3"/>
  <c r="X7" i="3"/>
  <c r="X8" i="3"/>
  <c r="L39" i="3"/>
  <c r="L38" i="3"/>
  <c r="L36" i="3"/>
  <c r="L37" i="3"/>
  <c r="L35" i="3"/>
  <c r="L34" i="3"/>
  <c r="L33" i="3"/>
  <c r="L32" i="3"/>
  <c r="L31" i="3"/>
  <c r="L11" i="3"/>
  <c r="L12" i="3"/>
  <c r="L13" i="3"/>
  <c r="L10" i="3"/>
  <c r="L9" i="3"/>
  <c r="L7" i="3"/>
  <c r="W50" i="2"/>
  <c r="X50" i="2"/>
  <c r="W49" i="2"/>
  <c r="X49" i="2" s="1"/>
  <c r="W48" i="2"/>
  <c r="X48" i="2"/>
  <c r="W47" i="2"/>
  <c r="X47" i="2" s="1"/>
  <c r="W46" i="2"/>
  <c r="X46" i="2"/>
  <c r="W45" i="2"/>
  <c r="X45" i="2" s="1"/>
  <c r="W44" i="2"/>
  <c r="X44" i="2"/>
  <c r="W43" i="2"/>
  <c r="X43" i="2" s="1"/>
  <c r="W42" i="2"/>
  <c r="X42" i="2"/>
  <c r="W41" i="2"/>
  <c r="X41" i="2" s="1"/>
  <c r="W40" i="2"/>
  <c r="X40" i="2"/>
  <c r="W39" i="2"/>
  <c r="X39" i="2" s="1"/>
  <c r="W38" i="2"/>
  <c r="X38" i="2"/>
  <c r="W37" i="2"/>
  <c r="X37" i="2" s="1"/>
  <c r="W36" i="2"/>
  <c r="X36" i="2"/>
  <c r="W35" i="2"/>
  <c r="X35" i="2" s="1"/>
  <c r="W33" i="2"/>
  <c r="X33" i="2"/>
  <c r="W32" i="2"/>
  <c r="X32" i="2" s="1"/>
  <c r="W31" i="2"/>
  <c r="X31" i="2"/>
  <c r="K50" i="2"/>
  <c r="L50" i="2" s="1"/>
  <c r="K49" i="2"/>
  <c r="L49" i="2"/>
  <c r="K48" i="2"/>
  <c r="L48" i="2" s="1"/>
  <c r="K47" i="2"/>
  <c r="L47" i="2"/>
  <c r="K46" i="2"/>
  <c r="L46" i="2" s="1"/>
  <c r="K45" i="2"/>
  <c r="L45" i="2"/>
  <c r="K44" i="2"/>
  <c r="L44" i="2" s="1"/>
  <c r="K43" i="2"/>
  <c r="L43" i="2"/>
  <c r="K42" i="2"/>
  <c r="L42" i="2" s="1"/>
  <c r="K41" i="2"/>
  <c r="L41" i="2"/>
  <c r="K40" i="2"/>
  <c r="L40" i="2" s="1"/>
  <c r="K39" i="2"/>
  <c r="L39" i="2"/>
  <c r="K38" i="2"/>
  <c r="L38" i="2" s="1"/>
  <c r="K37" i="2"/>
  <c r="L37" i="2"/>
  <c r="K36" i="2"/>
  <c r="L36" i="2" s="1"/>
  <c r="K35" i="2"/>
  <c r="L35" i="2"/>
  <c r="X23" i="2"/>
  <c r="W26" i="2"/>
  <c r="X26" i="2" s="1"/>
  <c r="W25" i="2"/>
  <c r="X25" i="2" s="1"/>
  <c r="W24" i="2"/>
  <c r="X24" i="2" s="1"/>
  <c r="W23" i="2"/>
  <c r="W22" i="2"/>
  <c r="X22" i="2" s="1"/>
  <c r="W21" i="2"/>
  <c r="X21" i="2" s="1"/>
  <c r="W20" i="2"/>
  <c r="X20" i="2" s="1"/>
  <c r="W19" i="2"/>
  <c r="X19" i="2" s="1"/>
  <c r="W18" i="2"/>
  <c r="X18" i="2" s="1"/>
  <c r="W17" i="2"/>
  <c r="X17" i="2" s="1"/>
  <c r="W16" i="2"/>
  <c r="X16" i="2" s="1"/>
  <c r="W15" i="2"/>
  <c r="X15" i="2" s="1"/>
  <c r="W14" i="2"/>
  <c r="X14" i="2" s="1"/>
  <c r="W13" i="2"/>
  <c r="X13" i="2" s="1"/>
  <c r="L19" i="2"/>
  <c r="K26" i="2"/>
  <c r="L26" i="2" s="1"/>
  <c r="K25" i="2"/>
  <c r="L25" i="2" s="1"/>
  <c r="K24" i="2"/>
  <c r="L24" i="2" s="1"/>
  <c r="K23" i="2"/>
  <c r="L23" i="2" s="1"/>
  <c r="K22" i="2"/>
  <c r="L22" i="2" s="1"/>
  <c r="K21" i="2"/>
  <c r="L21" i="2" s="1"/>
  <c r="K20" i="2"/>
  <c r="L20" i="2" s="1"/>
  <c r="K19" i="2"/>
  <c r="K18" i="2"/>
  <c r="L18" i="2" s="1"/>
  <c r="K17" i="2"/>
  <c r="L17" i="2" s="1"/>
  <c r="K16" i="2"/>
  <c r="L16" i="2" s="1"/>
  <c r="Q154" i="1"/>
  <c r="Q178" i="1" s="1"/>
  <c r="W16" i="1"/>
  <c r="W11" i="1"/>
  <c r="W13" i="1"/>
  <c r="W35" i="1" s="1"/>
  <c r="U17" i="1"/>
  <c r="U16" i="1"/>
  <c r="U38" i="1" s="1"/>
  <c r="U11" i="1"/>
  <c r="U13" i="1"/>
  <c r="U35" i="1" s="1"/>
  <c r="U10" i="1"/>
  <c r="U9" i="1"/>
  <c r="S17" i="1"/>
  <c r="S39" i="1" s="1"/>
  <c r="S16" i="1"/>
  <c r="S38" i="1" s="1"/>
  <c r="S11" i="1"/>
  <c r="Q17" i="1"/>
  <c r="Q16" i="1"/>
  <c r="Q38" i="1" s="1"/>
  <c r="Q11" i="1"/>
  <c r="Q37" i="1" s="1"/>
  <c r="Q14" i="1"/>
  <c r="Q13" i="1"/>
  <c r="Q15" i="1"/>
  <c r="O17" i="1"/>
  <c r="O39" i="1" s="1"/>
  <c r="O11" i="1"/>
  <c r="O14" i="1"/>
  <c r="O7" i="1"/>
  <c r="M17" i="1"/>
  <c r="M39" i="1" s="1"/>
  <c r="M11" i="1"/>
  <c r="M9" i="1"/>
  <c r="K17" i="1"/>
  <c r="K39" i="1" s="1"/>
  <c r="I17" i="1"/>
  <c r="I39" i="1" s="1"/>
  <c r="I16" i="1"/>
  <c r="I14" i="1"/>
  <c r="I13" i="1"/>
  <c r="I15" i="1"/>
  <c r="I7" i="1"/>
  <c r="I10" i="1"/>
  <c r="E17" i="1"/>
  <c r="E39" i="1" s="1"/>
  <c r="E16" i="1"/>
  <c r="E38" i="1" s="1"/>
  <c r="E12" i="1"/>
  <c r="G16" i="1"/>
  <c r="G14" i="1"/>
  <c r="G36" i="1" s="1"/>
  <c r="G13" i="1"/>
  <c r="G35" i="1" s="1"/>
  <c r="G15" i="1"/>
  <c r="G34" i="1" s="1"/>
  <c r="G12" i="1"/>
  <c r="E56" i="1"/>
  <c r="K14" i="2"/>
  <c r="L14" i="2" s="1"/>
  <c r="K34" i="2"/>
  <c r="L34" i="2" s="1"/>
  <c r="L33" i="2"/>
  <c r="K33" i="2"/>
  <c r="L32" i="2"/>
  <c r="K32" i="2"/>
  <c r="L31" i="2"/>
  <c r="K31" i="2"/>
  <c r="W7" i="2"/>
  <c r="X7" i="2" s="1"/>
  <c r="W9" i="2"/>
  <c r="W11" i="2"/>
  <c r="W8" i="2"/>
  <c r="W10" i="2"/>
  <c r="W12" i="2"/>
  <c r="W34" i="2"/>
  <c r="X34" i="2" s="1"/>
  <c r="K7" i="2"/>
  <c r="K10" i="2"/>
  <c r="L10" i="2" s="1"/>
  <c r="K9" i="2"/>
  <c r="K11" i="2"/>
  <c r="L11" i="2" s="1"/>
  <c r="K13" i="2"/>
  <c r="K15" i="2"/>
  <c r="L15" i="2" s="1"/>
  <c r="K12" i="2"/>
  <c r="K8" i="2"/>
  <c r="I9" i="1"/>
  <c r="I11" i="1"/>
  <c r="I37" i="1" s="1"/>
  <c r="M14" i="1"/>
  <c r="M7" i="1"/>
  <c r="K15" i="1"/>
  <c r="K9" i="1"/>
  <c r="K14" i="1"/>
  <c r="K36" i="1" s="1"/>
  <c r="K7" i="1"/>
  <c r="K11" i="1"/>
  <c r="K37" i="1" s="1"/>
  <c r="K10" i="1"/>
  <c r="K31" i="1" s="1"/>
  <c r="G9" i="1"/>
  <c r="G30" i="1" s="1"/>
  <c r="G7" i="1"/>
  <c r="G11" i="1"/>
  <c r="G10" i="1"/>
  <c r="E15" i="1"/>
  <c r="E34" i="1" s="1"/>
  <c r="E9" i="1"/>
  <c r="E30" i="1" s="1"/>
  <c r="E14" i="1"/>
  <c r="E7" i="1"/>
  <c r="E11" i="1"/>
  <c r="E10" i="1"/>
  <c r="E8" i="1"/>
  <c r="M66" i="1"/>
  <c r="M90" i="1" s="1"/>
  <c r="M65" i="1"/>
  <c r="M89" i="1" s="1"/>
  <c r="M60" i="1"/>
  <c r="M61" i="1"/>
  <c r="M87" i="1" s="1"/>
  <c r="M63" i="1"/>
  <c r="K66" i="1"/>
  <c r="K90" i="1" s="1"/>
  <c r="K65" i="1"/>
  <c r="K89" i="1" s="1"/>
  <c r="K60" i="1"/>
  <c r="K61" i="1"/>
  <c r="I66" i="1"/>
  <c r="I90" i="1" s="1"/>
  <c r="I65" i="1"/>
  <c r="I89" i="1" s="1"/>
  <c r="I60" i="1"/>
  <c r="I61" i="1"/>
  <c r="I63" i="1"/>
  <c r="I56" i="1"/>
  <c r="I64" i="1"/>
  <c r="I58" i="1"/>
  <c r="I62" i="1"/>
  <c r="G66" i="1"/>
  <c r="G90" i="1" s="1"/>
  <c r="G65" i="1"/>
  <c r="G89" i="1" s="1"/>
  <c r="G60" i="1"/>
  <c r="G61" i="1"/>
  <c r="G63" i="1"/>
  <c r="G56" i="1"/>
  <c r="G64" i="1"/>
  <c r="G58" i="1"/>
  <c r="G62" i="1"/>
  <c r="E65" i="1"/>
  <c r="E89" i="1" s="1"/>
  <c r="E60" i="1"/>
  <c r="E61" i="1"/>
  <c r="E63" i="1"/>
  <c r="E86" i="1" s="1"/>
  <c r="E64" i="1"/>
  <c r="E58" i="1"/>
  <c r="E62" i="1"/>
  <c r="E59" i="1"/>
  <c r="E83" i="1" s="1"/>
  <c r="Q165" i="1"/>
  <c r="Q189" i="1" s="1"/>
  <c r="O165" i="1"/>
  <c r="O189" i="1" s="1"/>
  <c r="M165" i="1"/>
  <c r="M189" i="1" s="1"/>
  <c r="K165" i="1"/>
  <c r="K189" i="1" s="1"/>
  <c r="I165" i="1"/>
  <c r="I189" i="1" s="1"/>
  <c r="G165" i="1"/>
  <c r="G189" i="1" s="1"/>
  <c r="E165" i="1"/>
  <c r="E189" i="1" s="1"/>
  <c r="L13" i="2"/>
  <c r="L7" i="2"/>
  <c r="L9" i="2"/>
  <c r="L12" i="2"/>
  <c r="L8" i="2"/>
  <c r="S171" i="1"/>
  <c r="S195" i="1" s="1"/>
  <c r="S167" i="1"/>
  <c r="S191" i="1" s="1"/>
  <c r="S166" i="1"/>
  <c r="S190" i="1" s="1"/>
  <c r="S165" i="1"/>
  <c r="S189" i="1" s="1"/>
  <c r="S163" i="1"/>
  <c r="S161" i="1"/>
  <c r="S185" i="1" s="1"/>
  <c r="S164" i="1"/>
  <c r="S188" i="1" s="1"/>
  <c r="S162" i="1"/>
  <c r="S186" i="1" s="1"/>
  <c r="S187" i="1"/>
  <c r="S170" i="1"/>
  <c r="S194" i="1" s="1"/>
  <c r="S169" i="1"/>
  <c r="S193" i="1" s="1"/>
  <c r="S154" i="1"/>
  <c r="S178" i="1" s="1"/>
  <c r="S153" i="1"/>
  <c r="S168" i="1"/>
  <c r="S192" i="1" s="1"/>
  <c r="S159" i="1"/>
  <c r="S157" i="1"/>
  <c r="S183" i="1" s="1"/>
  <c r="S158" i="1"/>
  <c r="S156" i="1"/>
  <c r="S160" i="1"/>
  <c r="S155" i="1"/>
  <c r="S179" i="1" s="1"/>
  <c r="S152" i="1"/>
  <c r="S177" i="1" s="1"/>
  <c r="S124" i="1"/>
  <c r="S146" i="1" s="1"/>
  <c r="S123" i="1"/>
  <c r="S145" i="1" s="1"/>
  <c r="S122" i="1"/>
  <c r="S144" i="1" s="1"/>
  <c r="S121" i="1"/>
  <c r="S143" i="1" s="1"/>
  <c r="S120" i="1"/>
  <c r="S142" i="1" s="1"/>
  <c r="S119" i="1"/>
  <c r="S141" i="1" s="1"/>
  <c r="S113" i="1"/>
  <c r="S108" i="1"/>
  <c r="S118" i="1"/>
  <c r="S140" i="1" s="1"/>
  <c r="S107" i="1"/>
  <c r="S116" i="1"/>
  <c r="S138" i="1" s="1"/>
  <c r="S114" i="1"/>
  <c r="S136" i="1" s="1"/>
  <c r="S117" i="1"/>
  <c r="S139" i="1" s="1"/>
  <c r="S106" i="1"/>
  <c r="S110" i="1"/>
  <c r="S115" i="1"/>
  <c r="S137" i="1" s="1"/>
  <c r="S111" i="1"/>
  <c r="S128" i="1" s="1"/>
  <c r="S109" i="1"/>
  <c r="S112" i="1"/>
  <c r="S105" i="1"/>
  <c r="S73" i="1"/>
  <c r="S97" i="1"/>
  <c r="S72" i="1"/>
  <c r="S96" i="1" s="1"/>
  <c r="S68" i="1"/>
  <c r="S92" i="1" s="1"/>
  <c r="S66" i="1"/>
  <c r="S90" i="1" s="1"/>
  <c r="S67" i="1"/>
  <c r="S91" i="1" s="1"/>
  <c r="S60" i="1"/>
  <c r="S71" i="1"/>
  <c r="S95" i="1" s="1"/>
  <c r="S61" i="1"/>
  <c r="S65" i="1"/>
  <c r="S89" i="1" s="1"/>
  <c r="S70" i="1"/>
  <c r="S94" i="1" s="1"/>
  <c r="S58" i="1"/>
  <c r="S81" i="1" s="1"/>
  <c r="S57" i="1"/>
  <c r="S69" i="1"/>
  <c r="S93" i="1" s="1"/>
  <c r="S56" i="1"/>
  <c r="S62" i="1"/>
  <c r="S63" i="1"/>
  <c r="S59" i="1"/>
  <c r="S83" i="1" s="1"/>
  <c r="S64" i="1"/>
  <c r="S84" i="1" s="1"/>
  <c r="S54" i="1"/>
  <c r="S78" i="1" s="1"/>
  <c r="S55" i="1"/>
  <c r="S26" i="1"/>
  <c r="S48" i="1" s="1"/>
  <c r="S25" i="1"/>
  <c r="S47" i="1" s="1"/>
  <c r="S24" i="1"/>
  <c r="S46" i="1" s="1"/>
  <c r="S23" i="1"/>
  <c r="S45" i="1"/>
  <c r="S22" i="1"/>
  <c r="S44" i="1" s="1"/>
  <c r="S21" i="1"/>
  <c r="S43" i="1" s="1"/>
  <c r="S15" i="1"/>
  <c r="S34" i="1" s="1"/>
  <c r="S10" i="1"/>
  <c r="S20" i="1"/>
  <c r="S42" i="1" s="1"/>
  <c r="S19" i="1"/>
  <c r="S41" i="1" s="1"/>
  <c r="S7" i="1"/>
  <c r="S18" i="1"/>
  <c r="S40" i="1" s="1"/>
  <c r="S9" i="1"/>
  <c r="S12" i="1"/>
  <c r="S37" i="1"/>
  <c r="S14" i="1"/>
  <c r="S8" i="1"/>
  <c r="S13" i="1"/>
  <c r="U171" i="1"/>
  <c r="U195" i="1" s="1"/>
  <c r="U167" i="1"/>
  <c r="U191" i="1" s="1"/>
  <c r="U166" i="1"/>
  <c r="U190" i="1" s="1"/>
  <c r="U165" i="1"/>
  <c r="U189" i="1" s="1"/>
  <c r="U163" i="1"/>
  <c r="U187" i="1" s="1"/>
  <c r="U161" i="1"/>
  <c r="U185" i="1" s="1"/>
  <c r="U164" i="1"/>
  <c r="U188" i="1" s="1"/>
  <c r="U162" i="1"/>
  <c r="U186" i="1" s="1"/>
  <c r="U170" i="1"/>
  <c r="U194" i="1"/>
  <c r="U169" i="1"/>
  <c r="U193" i="1" s="1"/>
  <c r="U154" i="1"/>
  <c r="U178" i="1" s="1"/>
  <c r="U153" i="1"/>
  <c r="U168" i="1"/>
  <c r="U192" i="1" s="1"/>
  <c r="U159" i="1"/>
  <c r="U157" i="1"/>
  <c r="U183" i="1" s="1"/>
  <c r="U158" i="1"/>
  <c r="U156" i="1"/>
  <c r="U160" i="1"/>
  <c r="U155" i="1"/>
  <c r="U179" i="1" s="1"/>
  <c r="U152" i="1"/>
  <c r="U124" i="1"/>
  <c r="U146" i="1" s="1"/>
  <c r="U123" i="1"/>
  <c r="U145" i="1" s="1"/>
  <c r="U122" i="1"/>
  <c r="U144" i="1" s="1"/>
  <c r="U121" i="1"/>
  <c r="U143" i="1" s="1"/>
  <c r="U120" i="1"/>
  <c r="U142" i="1" s="1"/>
  <c r="U119" i="1"/>
  <c r="U141" i="1" s="1"/>
  <c r="U113" i="1"/>
  <c r="U108" i="1"/>
  <c r="U118" i="1"/>
  <c r="U140" i="1" s="1"/>
  <c r="U107" i="1"/>
  <c r="U116" i="1"/>
  <c r="U138" i="1" s="1"/>
  <c r="U114" i="1"/>
  <c r="U117" i="1"/>
  <c r="U139" i="1" s="1"/>
  <c r="U106" i="1"/>
  <c r="U110" i="1"/>
  <c r="U115" i="1"/>
  <c r="U137" i="1" s="1"/>
  <c r="U111" i="1"/>
  <c r="U109" i="1"/>
  <c r="U112" i="1"/>
  <c r="U132" i="1" s="1"/>
  <c r="U105" i="1"/>
  <c r="U73" i="1"/>
  <c r="U97" i="1" s="1"/>
  <c r="U72" i="1"/>
  <c r="U96" i="1" s="1"/>
  <c r="U68" i="1"/>
  <c r="U92" i="1" s="1"/>
  <c r="U66" i="1"/>
  <c r="U90" i="1" s="1"/>
  <c r="U67" i="1"/>
  <c r="U91" i="1"/>
  <c r="U60" i="1"/>
  <c r="U71" i="1"/>
  <c r="U95" i="1" s="1"/>
  <c r="U61" i="1"/>
  <c r="U65" i="1"/>
  <c r="U89" i="1" s="1"/>
  <c r="U70" i="1"/>
  <c r="U94" i="1" s="1"/>
  <c r="U58" i="1"/>
  <c r="U57" i="1"/>
  <c r="U82" i="1" s="1"/>
  <c r="U69" i="1"/>
  <c r="U93" i="1" s="1"/>
  <c r="U56" i="1"/>
  <c r="U62" i="1"/>
  <c r="U63" i="1"/>
  <c r="U86" i="1" s="1"/>
  <c r="U59" i="1"/>
  <c r="U64" i="1"/>
  <c r="U54" i="1"/>
  <c r="U78" i="1" s="1"/>
  <c r="U55" i="1"/>
  <c r="U80" i="1" s="1"/>
  <c r="U26" i="1"/>
  <c r="U48" i="1" s="1"/>
  <c r="U25" i="1"/>
  <c r="U47" i="1" s="1"/>
  <c r="U24" i="1"/>
  <c r="U46" i="1" s="1"/>
  <c r="U23" i="1"/>
  <c r="U45" i="1" s="1"/>
  <c r="U22" i="1"/>
  <c r="U44" i="1" s="1"/>
  <c r="U21" i="1"/>
  <c r="U43" i="1" s="1"/>
  <c r="U15" i="1"/>
  <c r="U20" i="1"/>
  <c r="U42" i="1" s="1"/>
  <c r="U39" i="1"/>
  <c r="U19" i="1"/>
  <c r="U41" i="1" s="1"/>
  <c r="U7" i="1"/>
  <c r="U18" i="1"/>
  <c r="U40" i="1" s="1"/>
  <c r="U12" i="1"/>
  <c r="U14" i="1"/>
  <c r="U8" i="1"/>
  <c r="U29" i="1" s="1"/>
  <c r="U31" i="1"/>
  <c r="C195" i="1"/>
  <c r="C194" i="1"/>
  <c r="C193" i="1"/>
  <c r="C192" i="1"/>
  <c r="C191" i="1"/>
  <c r="C190" i="1"/>
  <c r="C189" i="1"/>
  <c r="C188" i="1"/>
  <c r="C187" i="1"/>
  <c r="C186" i="1"/>
  <c r="C185" i="1"/>
  <c r="C184" i="1"/>
  <c r="C183" i="1"/>
  <c r="C182" i="1"/>
  <c r="C181" i="1"/>
  <c r="C180" i="1"/>
  <c r="C179" i="1"/>
  <c r="C178" i="1"/>
  <c r="C177" i="1"/>
  <c r="C176" i="1"/>
  <c r="W171" i="1"/>
  <c r="W195" i="1" s="1"/>
  <c r="Q171" i="1"/>
  <c r="Q195" i="1" s="1"/>
  <c r="O171" i="1"/>
  <c r="O195" i="1" s="1"/>
  <c r="M171" i="1"/>
  <c r="M195" i="1" s="1"/>
  <c r="K171" i="1"/>
  <c r="K195" i="1" s="1"/>
  <c r="I171" i="1"/>
  <c r="I195" i="1" s="1"/>
  <c r="G171" i="1"/>
  <c r="G195" i="1" s="1"/>
  <c r="E171" i="1"/>
  <c r="E195" i="1" s="1"/>
  <c r="W167" i="1"/>
  <c r="W191" i="1" s="1"/>
  <c r="Q167" i="1"/>
  <c r="Q191" i="1" s="1"/>
  <c r="O167" i="1"/>
  <c r="O191" i="1" s="1"/>
  <c r="M167" i="1"/>
  <c r="M191" i="1" s="1"/>
  <c r="K167" i="1"/>
  <c r="K191" i="1" s="1"/>
  <c r="I167" i="1"/>
  <c r="I191" i="1" s="1"/>
  <c r="G167" i="1"/>
  <c r="G191" i="1" s="1"/>
  <c r="E167" i="1"/>
  <c r="E191" i="1" s="1"/>
  <c r="W166" i="1"/>
  <c r="W190" i="1" s="1"/>
  <c r="Q166" i="1"/>
  <c r="Q190" i="1" s="1"/>
  <c r="O166" i="1"/>
  <c r="O190" i="1" s="1"/>
  <c r="M166" i="1"/>
  <c r="M190" i="1" s="1"/>
  <c r="K166" i="1"/>
  <c r="K190" i="1" s="1"/>
  <c r="I166" i="1"/>
  <c r="I190" i="1" s="1"/>
  <c r="G166" i="1"/>
  <c r="G190" i="1" s="1"/>
  <c r="E166" i="1"/>
  <c r="E190" i="1" s="1"/>
  <c r="W165" i="1"/>
  <c r="W189" i="1" s="1"/>
  <c r="W163" i="1"/>
  <c r="W187" i="1" s="1"/>
  <c r="Q163" i="1"/>
  <c r="Q187" i="1" s="1"/>
  <c r="O163" i="1"/>
  <c r="O187" i="1" s="1"/>
  <c r="M163" i="1"/>
  <c r="M187" i="1" s="1"/>
  <c r="K163" i="1"/>
  <c r="K187" i="1" s="1"/>
  <c r="I163" i="1"/>
  <c r="G163" i="1"/>
  <c r="G187" i="1" s="1"/>
  <c r="E163" i="1"/>
  <c r="E187" i="1" s="1"/>
  <c r="W161" i="1"/>
  <c r="W185" i="1" s="1"/>
  <c r="Q161" i="1"/>
  <c r="Q185" i="1" s="1"/>
  <c r="O161" i="1"/>
  <c r="O185" i="1" s="1"/>
  <c r="M161" i="1"/>
  <c r="M185" i="1" s="1"/>
  <c r="K161" i="1"/>
  <c r="K185" i="1" s="1"/>
  <c r="I161" i="1"/>
  <c r="I185" i="1" s="1"/>
  <c r="G161" i="1"/>
  <c r="G185" i="1" s="1"/>
  <c r="E161" i="1"/>
  <c r="E185" i="1" s="1"/>
  <c r="W164" i="1"/>
  <c r="Q164" i="1"/>
  <c r="Q188" i="1" s="1"/>
  <c r="O164" i="1"/>
  <c r="O188" i="1" s="1"/>
  <c r="M164" i="1"/>
  <c r="M188" i="1" s="1"/>
  <c r="K164" i="1"/>
  <c r="K188" i="1" s="1"/>
  <c r="I164" i="1"/>
  <c r="I188" i="1"/>
  <c r="G164" i="1"/>
  <c r="G188" i="1" s="1"/>
  <c r="E164" i="1"/>
  <c r="E188" i="1" s="1"/>
  <c r="W162" i="1"/>
  <c r="W186" i="1" s="1"/>
  <c r="Q162" i="1"/>
  <c r="Q186" i="1" s="1"/>
  <c r="O162" i="1"/>
  <c r="O186" i="1" s="1"/>
  <c r="M162" i="1"/>
  <c r="M186" i="1" s="1"/>
  <c r="K162" i="1"/>
  <c r="K186" i="1" s="1"/>
  <c r="I162" i="1"/>
  <c r="I186" i="1" s="1"/>
  <c r="G162" i="1"/>
  <c r="G186" i="1" s="1"/>
  <c r="E162" i="1"/>
  <c r="E186" i="1" s="1"/>
  <c r="W170" i="1"/>
  <c r="W194" i="1" s="1"/>
  <c r="Q170" i="1"/>
  <c r="Q194" i="1" s="1"/>
  <c r="O170" i="1"/>
  <c r="O194" i="1" s="1"/>
  <c r="M170" i="1"/>
  <c r="M194" i="1"/>
  <c r="K170" i="1"/>
  <c r="K194" i="1" s="1"/>
  <c r="I170" i="1"/>
  <c r="I194" i="1" s="1"/>
  <c r="I187" i="1"/>
  <c r="G170" i="1"/>
  <c r="G194" i="1" s="1"/>
  <c r="E170" i="1"/>
  <c r="E194" i="1" s="1"/>
  <c r="W169" i="1"/>
  <c r="W193" i="1" s="1"/>
  <c r="W188" i="1"/>
  <c r="Q169" i="1"/>
  <c r="Q193" i="1" s="1"/>
  <c r="O169" i="1"/>
  <c r="O193" i="1" s="1"/>
  <c r="M169" i="1"/>
  <c r="M193" i="1" s="1"/>
  <c r="K169" i="1"/>
  <c r="K193" i="1" s="1"/>
  <c r="I169" i="1"/>
  <c r="I193" i="1" s="1"/>
  <c r="G169" i="1"/>
  <c r="G193" i="1" s="1"/>
  <c r="E169" i="1"/>
  <c r="E193" i="1" s="1"/>
  <c r="W154" i="1"/>
  <c r="W178" i="1" s="1"/>
  <c r="O154" i="1"/>
  <c r="O178" i="1" s="1"/>
  <c r="M154" i="1"/>
  <c r="M178" i="1" s="1"/>
  <c r="K154" i="1"/>
  <c r="K178" i="1" s="1"/>
  <c r="I154" i="1"/>
  <c r="I178" i="1" s="1"/>
  <c r="G154" i="1"/>
  <c r="G178" i="1" s="1"/>
  <c r="E154" i="1"/>
  <c r="E178" i="1" s="1"/>
  <c r="W153" i="1"/>
  <c r="Q153" i="1"/>
  <c r="O153" i="1"/>
  <c r="M153" i="1"/>
  <c r="K153" i="1"/>
  <c r="I153" i="1"/>
  <c r="G153" i="1"/>
  <c r="E153" i="1"/>
  <c r="W168" i="1"/>
  <c r="W192" i="1" s="1"/>
  <c r="Q168" i="1"/>
  <c r="Q192" i="1" s="1"/>
  <c r="O168" i="1"/>
  <c r="O192" i="1" s="1"/>
  <c r="M168" i="1"/>
  <c r="M192" i="1" s="1"/>
  <c r="K168" i="1"/>
  <c r="K192" i="1" s="1"/>
  <c r="I168" i="1"/>
  <c r="I192" i="1" s="1"/>
  <c r="G168" i="1"/>
  <c r="G192" i="1" s="1"/>
  <c r="E168" i="1"/>
  <c r="E192" i="1" s="1"/>
  <c r="W159" i="1"/>
  <c r="W184" i="1" s="1"/>
  <c r="Q159" i="1"/>
  <c r="Q184" i="1" s="1"/>
  <c r="O159" i="1"/>
  <c r="M159" i="1"/>
  <c r="K159" i="1"/>
  <c r="K184" i="1" s="1"/>
  <c r="I159" i="1"/>
  <c r="I184" i="1" s="1"/>
  <c r="G159" i="1"/>
  <c r="E159" i="1"/>
  <c r="W157" i="1"/>
  <c r="W183" i="1" s="1"/>
  <c r="Q157" i="1"/>
  <c r="Q183" i="1" s="1"/>
  <c r="O157" i="1"/>
  <c r="O183" i="1" s="1"/>
  <c r="M157" i="1"/>
  <c r="M183" i="1"/>
  <c r="K157" i="1"/>
  <c r="I157" i="1"/>
  <c r="G157" i="1"/>
  <c r="G183" i="1" s="1"/>
  <c r="E157" i="1"/>
  <c r="E183" i="1" s="1"/>
  <c r="W158" i="1"/>
  <c r="Q158" i="1"/>
  <c r="O158" i="1"/>
  <c r="M158" i="1"/>
  <c r="K158" i="1"/>
  <c r="I158" i="1"/>
  <c r="G158" i="1"/>
  <c r="E158" i="1"/>
  <c r="W156" i="1"/>
  <c r="Q156" i="1"/>
  <c r="O156" i="1"/>
  <c r="O180" i="1" s="1"/>
  <c r="M156" i="1"/>
  <c r="K156" i="1"/>
  <c r="I156" i="1"/>
  <c r="G156" i="1"/>
  <c r="G180" i="1" s="1"/>
  <c r="E156" i="1"/>
  <c r="W160" i="1"/>
  <c r="Q160" i="1"/>
  <c r="O160" i="1"/>
  <c r="M160" i="1"/>
  <c r="M181" i="1" s="1"/>
  <c r="K160" i="1"/>
  <c r="I160" i="1"/>
  <c r="G160" i="1"/>
  <c r="G181" i="1" s="1"/>
  <c r="E160" i="1"/>
  <c r="E181" i="1" s="1"/>
  <c r="W155" i="1"/>
  <c r="W179" i="1" s="1"/>
  <c r="Q155" i="1"/>
  <c r="Q179" i="1" s="1"/>
  <c r="O155" i="1"/>
  <c r="O179" i="1" s="1"/>
  <c r="M155" i="1"/>
  <c r="M179" i="1" s="1"/>
  <c r="K155" i="1"/>
  <c r="K179" i="1" s="1"/>
  <c r="I155" i="1"/>
  <c r="I179" i="1" s="1"/>
  <c r="G155" i="1"/>
  <c r="G179" i="1" s="1"/>
  <c r="E155" i="1"/>
  <c r="E179" i="1" s="1"/>
  <c r="W152" i="1"/>
  <c r="Q152" i="1"/>
  <c r="O152" i="1"/>
  <c r="O177" i="1" s="1"/>
  <c r="M152" i="1"/>
  <c r="M176" i="1"/>
  <c r="K152" i="1"/>
  <c r="I152" i="1"/>
  <c r="G152" i="1"/>
  <c r="G177" i="1" s="1"/>
  <c r="E152" i="1"/>
  <c r="E177" i="1" s="1"/>
  <c r="C146" i="1"/>
  <c r="C145" i="1"/>
  <c r="C144" i="1"/>
  <c r="C143" i="1"/>
  <c r="C142" i="1"/>
  <c r="C141" i="1"/>
  <c r="C140" i="1"/>
  <c r="C139" i="1"/>
  <c r="C138" i="1"/>
  <c r="C137" i="1"/>
  <c r="C136" i="1"/>
  <c r="C135" i="1"/>
  <c r="C134" i="1"/>
  <c r="C133" i="1"/>
  <c r="C132" i="1"/>
  <c r="C131" i="1"/>
  <c r="C130" i="1"/>
  <c r="C129" i="1"/>
  <c r="C128" i="1"/>
  <c r="C127" i="1"/>
  <c r="W124" i="1"/>
  <c r="W146" i="1" s="1"/>
  <c r="Q124" i="1"/>
  <c r="Q146" i="1" s="1"/>
  <c r="O124" i="1"/>
  <c r="O146" i="1" s="1"/>
  <c r="M124" i="1"/>
  <c r="M146" i="1" s="1"/>
  <c r="K124" i="1"/>
  <c r="K146" i="1" s="1"/>
  <c r="I124" i="1"/>
  <c r="I146" i="1" s="1"/>
  <c r="G124" i="1"/>
  <c r="G146" i="1" s="1"/>
  <c r="E124" i="1"/>
  <c r="E146" i="1" s="1"/>
  <c r="W123" i="1"/>
  <c r="W145" i="1" s="1"/>
  <c r="Q123" i="1"/>
  <c r="Q145" i="1" s="1"/>
  <c r="O123" i="1"/>
  <c r="O145" i="1" s="1"/>
  <c r="M123" i="1"/>
  <c r="M145" i="1" s="1"/>
  <c r="K123" i="1"/>
  <c r="K145" i="1" s="1"/>
  <c r="I123" i="1"/>
  <c r="I145" i="1" s="1"/>
  <c r="G123" i="1"/>
  <c r="G145" i="1" s="1"/>
  <c r="E123" i="1"/>
  <c r="E145" i="1" s="1"/>
  <c r="W122" i="1"/>
  <c r="W144" i="1" s="1"/>
  <c r="Q122" i="1"/>
  <c r="Q144" i="1" s="1"/>
  <c r="O122" i="1"/>
  <c r="O144" i="1" s="1"/>
  <c r="M122" i="1"/>
  <c r="M144" i="1" s="1"/>
  <c r="K122" i="1"/>
  <c r="K144" i="1" s="1"/>
  <c r="I122" i="1"/>
  <c r="I144" i="1" s="1"/>
  <c r="G122" i="1"/>
  <c r="G144" i="1" s="1"/>
  <c r="E122" i="1"/>
  <c r="E144" i="1" s="1"/>
  <c r="W121" i="1"/>
  <c r="W143" i="1" s="1"/>
  <c r="Q121" i="1"/>
  <c r="Q143" i="1" s="1"/>
  <c r="O121" i="1"/>
  <c r="O143" i="1" s="1"/>
  <c r="M121" i="1"/>
  <c r="M143" i="1" s="1"/>
  <c r="K121" i="1"/>
  <c r="K143" i="1" s="1"/>
  <c r="I121" i="1"/>
  <c r="I143" i="1" s="1"/>
  <c r="G121" i="1"/>
  <c r="G143" i="1" s="1"/>
  <c r="E121" i="1"/>
  <c r="E143" i="1" s="1"/>
  <c r="W120" i="1"/>
  <c r="W142" i="1" s="1"/>
  <c r="Q120" i="1"/>
  <c r="Q142" i="1" s="1"/>
  <c r="O120" i="1"/>
  <c r="O142" i="1" s="1"/>
  <c r="M120" i="1"/>
  <c r="M142" i="1" s="1"/>
  <c r="K120" i="1"/>
  <c r="K142" i="1" s="1"/>
  <c r="I120" i="1"/>
  <c r="I142" i="1" s="1"/>
  <c r="G120" i="1"/>
  <c r="G142" i="1" s="1"/>
  <c r="E120" i="1"/>
  <c r="E142" i="1" s="1"/>
  <c r="W119" i="1"/>
  <c r="W141" i="1" s="1"/>
  <c r="Q119" i="1"/>
  <c r="Q141" i="1" s="1"/>
  <c r="O119" i="1"/>
  <c r="O141" i="1" s="1"/>
  <c r="M119" i="1"/>
  <c r="M141" i="1" s="1"/>
  <c r="K119" i="1"/>
  <c r="K141" i="1" s="1"/>
  <c r="I119" i="1"/>
  <c r="I141" i="1" s="1"/>
  <c r="G119" i="1"/>
  <c r="G141" i="1" s="1"/>
  <c r="E119" i="1"/>
  <c r="E141" i="1" s="1"/>
  <c r="W113" i="1"/>
  <c r="Q113" i="1"/>
  <c r="O113" i="1"/>
  <c r="M113" i="1"/>
  <c r="K113" i="1"/>
  <c r="I113" i="1"/>
  <c r="G113" i="1"/>
  <c r="E113" i="1"/>
  <c r="W108" i="1"/>
  <c r="W127" i="1" s="1"/>
  <c r="Q108" i="1"/>
  <c r="Q127" i="1" s="1"/>
  <c r="O108" i="1"/>
  <c r="M108" i="1"/>
  <c r="M127" i="1" s="1"/>
  <c r="K108" i="1"/>
  <c r="K127" i="1" s="1"/>
  <c r="I108" i="1"/>
  <c r="I127" i="1" s="1"/>
  <c r="G108" i="1"/>
  <c r="E108" i="1"/>
  <c r="W118" i="1"/>
  <c r="W140" i="1" s="1"/>
  <c r="Q118" i="1"/>
  <c r="Q140" i="1" s="1"/>
  <c r="O118" i="1"/>
  <c r="O140" i="1" s="1"/>
  <c r="M118" i="1"/>
  <c r="M140" i="1" s="1"/>
  <c r="K118" i="1"/>
  <c r="K140" i="1" s="1"/>
  <c r="I118" i="1"/>
  <c r="I140" i="1" s="1"/>
  <c r="G118" i="1"/>
  <c r="G140" i="1" s="1"/>
  <c r="E118" i="1"/>
  <c r="E140" i="1" s="1"/>
  <c r="W107" i="1"/>
  <c r="W131" i="1" s="1"/>
  <c r="Q107" i="1"/>
  <c r="O107" i="1"/>
  <c r="M107" i="1"/>
  <c r="K107" i="1"/>
  <c r="K131" i="1" s="1"/>
  <c r="I107" i="1"/>
  <c r="I131" i="1" s="1"/>
  <c r="G107" i="1"/>
  <c r="E107" i="1"/>
  <c r="W116" i="1"/>
  <c r="Q116" i="1"/>
  <c r="Q138" i="1" s="1"/>
  <c r="O116" i="1"/>
  <c r="M116" i="1"/>
  <c r="M138" i="1" s="1"/>
  <c r="K116" i="1"/>
  <c r="K138" i="1" s="1"/>
  <c r="I116" i="1"/>
  <c r="I138" i="1" s="1"/>
  <c r="G116" i="1"/>
  <c r="G138" i="1" s="1"/>
  <c r="E116" i="1"/>
  <c r="E138" i="1" s="1"/>
  <c r="W114" i="1"/>
  <c r="Q114" i="1"/>
  <c r="O114" i="1"/>
  <c r="M114" i="1"/>
  <c r="K114" i="1"/>
  <c r="I114" i="1"/>
  <c r="G114" i="1"/>
  <c r="E114" i="1"/>
  <c r="W117" i="1"/>
  <c r="W139" i="1" s="1"/>
  <c r="Q117" i="1"/>
  <c r="Q139" i="1" s="1"/>
  <c r="O117" i="1"/>
  <c r="O139" i="1" s="1"/>
  <c r="M117" i="1"/>
  <c r="M139" i="1" s="1"/>
  <c r="K117" i="1"/>
  <c r="K139" i="1" s="1"/>
  <c r="I117" i="1"/>
  <c r="I139" i="1" s="1"/>
  <c r="G117" i="1"/>
  <c r="G139" i="1" s="1"/>
  <c r="E117" i="1"/>
  <c r="E139" i="1" s="1"/>
  <c r="W106" i="1"/>
  <c r="Q106" i="1"/>
  <c r="O106" i="1"/>
  <c r="M106" i="1"/>
  <c r="K106" i="1"/>
  <c r="I106" i="1"/>
  <c r="G106" i="1"/>
  <c r="E106" i="1"/>
  <c r="E128" i="1" s="1"/>
  <c r="W110" i="1"/>
  <c r="Q110" i="1"/>
  <c r="O110" i="1"/>
  <c r="M110" i="1"/>
  <c r="K110" i="1"/>
  <c r="I110" i="1"/>
  <c r="G110" i="1"/>
  <c r="E110" i="1"/>
  <c r="W115" i="1"/>
  <c r="W137" i="1" s="1"/>
  <c r="W138" i="1"/>
  <c r="Q115" i="1"/>
  <c r="Q137" i="1" s="1"/>
  <c r="O115" i="1"/>
  <c r="O137" i="1" s="1"/>
  <c r="O138" i="1"/>
  <c r="M115" i="1"/>
  <c r="M137" i="1" s="1"/>
  <c r="K115" i="1"/>
  <c r="K137" i="1" s="1"/>
  <c r="I115" i="1"/>
  <c r="I137" i="1" s="1"/>
  <c r="G115" i="1"/>
  <c r="G137" i="1" s="1"/>
  <c r="E115" i="1"/>
  <c r="E137" i="1" s="1"/>
  <c r="W111" i="1"/>
  <c r="Q111" i="1"/>
  <c r="O111" i="1"/>
  <c r="O128" i="1" s="1"/>
  <c r="M111" i="1"/>
  <c r="M128" i="1" s="1"/>
  <c r="K111" i="1"/>
  <c r="I111" i="1"/>
  <c r="G111" i="1"/>
  <c r="G128" i="1" s="1"/>
  <c r="E111" i="1"/>
  <c r="W109" i="1"/>
  <c r="Q109" i="1"/>
  <c r="O109" i="1"/>
  <c r="M109" i="1"/>
  <c r="K109" i="1"/>
  <c r="I109" i="1"/>
  <c r="G109" i="1"/>
  <c r="E109" i="1"/>
  <c r="W112" i="1"/>
  <c r="Q112" i="1"/>
  <c r="O112" i="1"/>
  <c r="O132" i="1" s="1"/>
  <c r="M112" i="1"/>
  <c r="K112" i="1"/>
  <c r="I112" i="1"/>
  <c r="G112" i="1"/>
  <c r="G132" i="1" s="1"/>
  <c r="E112" i="1"/>
  <c r="W105" i="1"/>
  <c r="Q105" i="1"/>
  <c r="Q131" i="1"/>
  <c r="O105" i="1"/>
  <c r="O129" i="1" s="1"/>
  <c r="M105" i="1"/>
  <c r="K105" i="1"/>
  <c r="I105" i="1"/>
  <c r="I130" i="1"/>
  <c r="G105" i="1"/>
  <c r="E105" i="1"/>
  <c r="E130" i="1" s="1"/>
  <c r="E55" i="1"/>
  <c r="E80" i="1" s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W73" i="1"/>
  <c r="W97" i="1" s="1"/>
  <c r="Q73" i="1"/>
  <c r="Q97" i="1" s="1"/>
  <c r="O73" i="1"/>
  <c r="O97" i="1" s="1"/>
  <c r="M73" i="1"/>
  <c r="M97" i="1" s="1"/>
  <c r="K73" i="1"/>
  <c r="K97" i="1" s="1"/>
  <c r="I73" i="1"/>
  <c r="I97" i="1" s="1"/>
  <c r="G73" i="1"/>
  <c r="G97" i="1" s="1"/>
  <c r="E73" i="1"/>
  <c r="E97" i="1" s="1"/>
  <c r="W72" i="1"/>
  <c r="W96" i="1" s="1"/>
  <c r="Q72" i="1"/>
  <c r="Q96" i="1" s="1"/>
  <c r="O72" i="1"/>
  <c r="O96" i="1" s="1"/>
  <c r="M72" i="1"/>
  <c r="M96" i="1" s="1"/>
  <c r="K72" i="1"/>
  <c r="K96" i="1" s="1"/>
  <c r="I72" i="1"/>
  <c r="I96" i="1" s="1"/>
  <c r="G72" i="1"/>
  <c r="G96" i="1" s="1"/>
  <c r="E72" i="1"/>
  <c r="E96" i="1" s="1"/>
  <c r="W68" i="1"/>
  <c r="W92" i="1" s="1"/>
  <c r="Q68" i="1"/>
  <c r="Q92" i="1" s="1"/>
  <c r="O68" i="1"/>
  <c r="O92" i="1" s="1"/>
  <c r="M68" i="1"/>
  <c r="M92" i="1" s="1"/>
  <c r="K68" i="1"/>
  <c r="K92" i="1" s="1"/>
  <c r="I68" i="1"/>
  <c r="I92" i="1" s="1"/>
  <c r="G68" i="1"/>
  <c r="G92" i="1" s="1"/>
  <c r="E68" i="1"/>
  <c r="E92" i="1" s="1"/>
  <c r="W66" i="1"/>
  <c r="W90" i="1" s="1"/>
  <c r="Q66" i="1"/>
  <c r="Q90" i="1" s="1"/>
  <c r="O66" i="1"/>
  <c r="O90" i="1" s="1"/>
  <c r="E66" i="1"/>
  <c r="E90" i="1" s="1"/>
  <c r="W67" i="1"/>
  <c r="W91" i="1" s="1"/>
  <c r="Q67" i="1"/>
  <c r="Q91" i="1" s="1"/>
  <c r="O67" i="1"/>
  <c r="O91" i="1" s="1"/>
  <c r="M67" i="1"/>
  <c r="M91" i="1" s="1"/>
  <c r="K67" i="1"/>
  <c r="K91" i="1" s="1"/>
  <c r="I67" i="1"/>
  <c r="I91" i="1" s="1"/>
  <c r="G67" i="1"/>
  <c r="E67" i="1"/>
  <c r="E91" i="1" s="1"/>
  <c r="W60" i="1"/>
  <c r="W88" i="1" s="1"/>
  <c r="Q60" i="1"/>
  <c r="Q88" i="1" s="1"/>
  <c r="O60" i="1"/>
  <c r="W71" i="1"/>
  <c r="W95" i="1" s="1"/>
  <c r="Q71" i="1"/>
  <c r="Q95" i="1" s="1"/>
  <c r="O71" i="1"/>
  <c r="O95" i="1" s="1"/>
  <c r="M71" i="1"/>
  <c r="M95" i="1" s="1"/>
  <c r="K71" i="1"/>
  <c r="K95" i="1" s="1"/>
  <c r="I71" i="1"/>
  <c r="I95" i="1" s="1"/>
  <c r="G71" i="1"/>
  <c r="G95" i="1" s="1"/>
  <c r="E71" i="1"/>
  <c r="E95" i="1" s="1"/>
  <c r="W61" i="1"/>
  <c r="Q61" i="1"/>
  <c r="Q87" i="1" s="1"/>
  <c r="O61" i="1"/>
  <c r="O87" i="1" s="1"/>
  <c r="W65" i="1"/>
  <c r="W89" i="1"/>
  <c r="Q65" i="1"/>
  <c r="Q89" i="1" s="1"/>
  <c r="O65" i="1"/>
  <c r="O89" i="1" s="1"/>
  <c r="W70" i="1"/>
  <c r="W94" i="1" s="1"/>
  <c r="Q70" i="1"/>
  <c r="Q94" i="1" s="1"/>
  <c r="O70" i="1"/>
  <c r="O94" i="1" s="1"/>
  <c r="M70" i="1"/>
  <c r="M94" i="1" s="1"/>
  <c r="K70" i="1"/>
  <c r="K94" i="1" s="1"/>
  <c r="I70" i="1"/>
  <c r="I94" i="1" s="1"/>
  <c r="G70" i="1"/>
  <c r="G94" i="1" s="1"/>
  <c r="E70" i="1"/>
  <c r="E94" i="1" s="1"/>
  <c r="W58" i="1"/>
  <c r="W81" i="1" s="1"/>
  <c r="Q58" i="1"/>
  <c r="O58" i="1"/>
  <c r="M58" i="1"/>
  <c r="M81" i="1" s="1"/>
  <c r="K58" i="1"/>
  <c r="W57" i="1"/>
  <c r="Q57" i="1"/>
  <c r="Q82" i="1" s="1"/>
  <c r="O57" i="1"/>
  <c r="O82" i="1" s="1"/>
  <c r="M57" i="1"/>
  <c r="K57" i="1"/>
  <c r="I57" i="1"/>
  <c r="I82" i="1" s="1"/>
  <c r="G57" i="1"/>
  <c r="G82" i="1" s="1"/>
  <c r="E57" i="1"/>
  <c r="E82" i="1" s="1"/>
  <c r="W69" i="1"/>
  <c r="W93" i="1" s="1"/>
  <c r="Q69" i="1"/>
  <c r="Q93" i="1" s="1"/>
  <c r="O69" i="1"/>
  <c r="O93" i="1" s="1"/>
  <c r="M69" i="1"/>
  <c r="M93" i="1" s="1"/>
  <c r="K69" i="1"/>
  <c r="I69" i="1"/>
  <c r="I93" i="1" s="1"/>
  <c r="G69" i="1"/>
  <c r="G93" i="1" s="1"/>
  <c r="E69" i="1"/>
  <c r="E93" i="1" s="1"/>
  <c r="W56" i="1"/>
  <c r="Q56" i="1"/>
  <c r="O56" i="1"/>
  <c r="M56" i="1"/>
  <c r="K56" i="1"/>
  <c r="W62" i="1"/>
  <c r="Q62" i="1"/>
  <c r="Q85" i="1" s="1"/>
  <c r="O62" i="1"/>
  <c r="M62" i="1"/>
  <c r="M85" i="1" s="1"/>
  <c r="K62" i="1"/>
  <c r="W63" i="1"/>
  <c r="W86" i="1" s="1"/>
  <c r="Q63" i="1"/>
  <c r="O63" i="1"/>
  <c r="K63" i="1"/>
  <c r="K86" i="1"/>
  <c r="W59" i="1"/>
  <c r="W83" i="1" s="1"/>
  <c r="Q59" i="1"/>
  <c r="O59" i="1"/>
  <c r="O83" i="1" s="1"/>
  <c r="M59" i="1"/>
  <c r="K59" i="1"/>
  <c r="K83" i="1" s="1"/>
  <c r="K81" i="1"/>
  <c r="I59" i="1"/>
  <c r="I83" i="1" s="1"/>
  <c r="G59" i="1"/>
  <c r="G83" i="1" s="1"/>
  <c r="W64" i="1"/>
  <c r="Q64" i="1"/>
  <c r="O64" i="1"/>
  <c r="M64" i="1"/>
  <c r="M84" i="1" s="1"/>
  <c r="K64" i="1"/>
  <c r="K84" i="1" s="1"/>
  <c r="W54" i="1"/>
  <c r="W78" i="1" s="1"/>
  <c r="Q54" i="1"/>
  <c r="Q78" i="1" s="1"/>
  <c r="O54" i="1"/>
  <c r="O78" i="1" s="1"/>
  <c r="M54" i="1"/>
  <c r="M78" i="1" s="1"/>
  <c r="K54" i="1"/>
  <c r="K78" i="1" s="1"/>
  <c r="I54" i="1"/>
  <c r="I78" i="1" s="1"/>
  <c r="G54" i="1"/>
  <c r="G78" i="1" s="1"/>
  <c r="E54" i="1"/>
  <c r="E78" i="1" s="1"/>
  <c r="W55" i="1"/>
  <c r="W80" i="1" s="1"/>
  <c r="Q55" i="1"/>
  <c r="Q80" i="1" s="1"/>
  <c r="O55" i="1"/>
  <c r="O80" i="1" s="1"/>
  <c r="M55" i="1"/>
  <c r="M80" i="1" s="1"/>
  <c r="K55" i="1"/>
  <c r="K80" i="1" s="1"/>
  <c r="I55" i="1"/>
  <c r="G55" i="1"/>
  <c r="G80" i="1" s="1"/>
  <c r="M18" i="1"/>
  <c r="M40" i="1" s="1"/>
  <c r="E13" i="1"/>
  <c r="C36" i="1"/>
  <c r="C35" i="1"/>
  <c r="C39" i="1"/>
  <c r="C38" i="1"/>
  <c r="C37" i="1"/>
  <c r="C34" i="1"/>
  <c r="C33" i="1"/>
  <c r="C32" i="1"/>
  <c r="C31" i="1"/>
  <c r="C30" i="1"/>
  <c r="C43" i="1"/>
  <c r="C42" i="1"/>
  <c r="C41" i="1"/>
  <c r="C40" i="1"/>
  <c r="C47" i="1"/>
  <c r="C46" i="1"/>
  <c r="W18" i="1"/>
  <c r="W40" i="1" s="1"/>
  <c r="Q18" i="1"/>
  <c r="Q40" i="1" s="1"/>
  <c r="O18" i="1"/>
  <c r="K18" i="1"/>
  <c r="K40" i="1" s="1"/>
  <c r="I18" i="1"/>
  <c r="I40" i="1" s="1"/>
  <c r="G18" i="1"/>
  <c r="G40" i="1" s="1"/>
  <c r="E18" i="1"/>
  <c r="E40" i="1" s="1"/>
  <c r="W9" i="1"/>
  <c r="W30" i="1" s="1"/>
  <c r="Q9" i="1"/>
  <c r="Q30" i="1" s="1"/>
  <c r="O9" i="1"/>
  <c r="W8" i="1"/>
  <c r="Q8" i="1"/>
  <c r="O8" i="1"/>
  <c r="O29" i="1" s="1"/>
  <c r="M8" i="1"/>
  <c r="M29" i="1"/>
  <c r="K8" i="1"/>
  <c r="K29" i="1" s="1"/>
  <c r="I8" i="1"/>
  <c r="I29" i="1" s="1"/>
  <c r="G8" i="1"/>
  <c r="G29" i="1" s="1"/>
  <c r="W12" i="1"/>
  <c r="Q12" i="1"/>
  <c r="O12" i="1"/>
  <c r="M12" i="1"/>
  <c r="K12" i="1"/>
  <c r="I12" i="1"/>
  <c r="I33" i="1" s="1"/>
  <c r="W14" i="1"/>
  <c r="W10" i="1"/>
  <c r="Q10" i="1"/>
  <c r="O10" i="1"/>
  <c r="O31" i="1" s="1"/>
  <c r="M10" i="1"/>
  <c r="M31" i="1" s="1"/>
  <c r="W20" i="1"/>
  <c r="W42" i="1" s="1"/>
  <c r="Q20" i="1"/>
  <c r="Q42" i="1" s="1"/>
  <c r="O20" i="1"/>
  <c r="O42" i="1" s="1"/>
  <c r="M20" i="1"/>
  <c r="K20" i="1"/>
  <c r="K42" i="1" s="1"/>
  <c r="I20" i="1"/>
  <c r="I42" i="1" s="1"/>
  <c r="G20" i="1"/>
  <c r="G42" i="1" s="1"/>
  <c r="E20" i="1"/>
  <c r="E42" i="1" s="1"/>
  <c r="W17" i="1"/>
  <c r="W39" i="1" s="1"/>
  <c r="Q39" i="1"/>
  <c r="G17" i="1"/>
  <c r="G39" i="1" s="1"/>
  <c r="W19" i="1"/>
  <c r="W41" i="1" s="1"/>
  <c r="Q19" i="1"/>
  <c r="Q41" i="1" s="1"/>
  <c r="O19" i="1"/>
  <c r="O41" i="1" s="1"/>
  <c r="M19" i="1"/>
  <c r="M41" i="1" s="1"/>
  <c r="K19" i="1"/>
  <c r="K41" i="1" s="1"/>
  <c r="I19" i="1"/>
  <c r="I41" i="1" s="1"/>
  <c r="G19" i="1"/>
  <c r="G41" i="1" s="1"/>
  <c r="E19" i="1"/>
  <c r="E41" i="1"/>
  <c r="W7" i="1"/>
  <c r="Q7" i="1"/>
  <c r="Q32" i="1" s="1"/>
  <c r="O16" i="1"/>
  <c r="O38" i="1" s="1"/>
  <c r="O40" i="1"/>
  <c r="M16" i="1"/>
  <c r="M38" i="1" s="1"/>
  <c r="K16" i="1"/>
  <c r="K38" i="1" s="1"/>
  <c r="I38" i="1"/>
  <c r="G38" i="1"/>
  <c r="W25" i="1"/>
  <c r="W47" i="1" s="1"/>
  <c r="Q25" i="1"/>
  <c r="Q47" i="1" s="1"/>
  <c r="O25" i="1"/>
  <c r="O47" i="1" s="1"/>
  <c r="M25" i="1"/>
  <c r="M47" i="1" s="1"/>
  <c r="K25" i="1"/>
  <c r="K47" i="1" s="1"/>
  <c r="I25" i="1"/>
  <c r="I47" i="1" s="1"/>
  <c r="G25" i="1"/>
  <c r="G47" i="1" s="1"/>
  <c r="E25" i="1"/>
  <c r="E47" i="1" s="1"/>
  <c r="W24" i="1"/>
  <c r="W46" i="1"/>
  <c r="Q24" i="1"/>
  <c r="Q46" i="1" s="1"/>
  <c r="O24" i="1"/>
  <c r="O46" i="1" s="1"/>
  <c r="M24" i="1"/>
  <c r="M46" i="1" s="1"/>
  <c r="K24" i="1"/>
  <c r="K46" i="1" s="1"/>
  <c r="I24" i="1"/>
  <c r="I46" i="1" s="1"/>
  <c r="G24" i="1"/>
  <c r="G46" i="1"/>
  <c r="E24" i="1"/>
  <c r="E46" i="1" s="1"/>
  <c r="W23" i="1"/>
  <c r="W45" i="1"/>
  <c r="Q23" i="1"/>
  <c r="Q45" i="1" s="1"/>
  <c r="O23" i="1"/>
  <c r="O45" i="1" s="1"/>
  <c r="M23" i="1"/>
  <c r="M45" i="1" s="1"/>
  <c r="K23" i="1"/>
  <c r="K45" i="1"/>
  <c r="I23" i="1"/>
  <c r="I45" i="1" s="1"/>
  <c r="G23" i="1"/>
  <c r="G45" i="1"/>
  <c r="E23" i="1"/>
  <c r="E45" i="1" s="1"/>
  <c r="W22" i="1"/>
  <c r="W44" i="1" s="1"/>
  <c r="Q22" i="1"/>
  <c r="Q44" i="1" s="1"/>
  <c r="O22" i="1"/>
  <c r="O44" i="1" s="1"/>
  <c r="M22" i="1"/>
  <c r="M44" i="1" s="1"/>
  <c r="K22" i="1"/>
  <c r="K44" i="1"/>
  <c r="I22" i="1"/>
  <c r="I44" i="1" s="1"/>
  <c r="G22" i="1"/>
  <c r="G44" i="1" s="1"/>
  <c r="E22" i="1"/>
  <c r="E44" i="1" s="1"/>
  <c r="C48" i="1"/>
  <c r="C45" i="1"/>
  <c r="C44" i="1"/>
  <c r="C29" i="1"/>
  <c r="W21" i="1"/>
  <c r="W43" i="1" s="1"/>
  <c r="W15" i="1"/>
  <c r="W34" i="1" s="1"/>
  <c r="W38" i="1"/>
  <c r="W26" i="1"/>
  <c r="W48" i="1" s="1"/>
  <c r="Q21" i="1"/>
  <c r="Q43" i="1" s="1"/>
  <c r="Q26" i="1"/>
  <c r="Q48" i="1" s="1"/>
  <c r="O21" i="1"/>
  <c r="O43" i="1" s="1"/>
  <c r="O15" i="1"/>
  <c r="O26" i="1"/>
  <c r="O48" i="1" s="1"/>
  <c r="O13" i="1"/>
  <c r="M21" i="1"/>
  <c r="M43" i="1" s="1"/>
  <c r="M15" i="1"/>
  <c r="M37" i="1" s="1"/>
  <c r="M36" i="1"/>
  <c r="M42" i="1"/>
  <c r="M26" i="1"/>
  <c r="M48" i="1" s="1"/>
  <c r="M13" i="1"/>
  <c r="K21" i="1"/>
  <c r="K43" i="1" s="1"/>
  <c r="K26" i="1"/>
  <c r="K48" i="1" s="1"/>
  <c r="K13" i="1"/>
  <c r="I21" i="1"/>
  <c r="I43" i="1" s="1"/>
  <c r="I26" i="1"/>
  <c r="I48" i="1" s="1"/>
  <c r="G21" i="1"/>
  <c r="G43" i="1" s="1"/>
  <c r="G26" i="1"/>
  <c r="G48" i="1" s="1"/>
  <c r="E21" i="1"/>
  <c r="E43" i="1" s="1"/>
  <c r="E26" i="1"/>
  <c r="E48" i="1" s="1"/>
  <c r="E184" i="1"/>
  <c r="K93" i="1"/>
  <c r="O36" i="1"/>
  <c r="S82" i="1"/>
  <c r="G91" i="1"/>
  <c r="X12" i="2"/>
  <c r="X10" i="2"/>
  <c r="X8" i="2"/>
  <c r="X11" i="2"/>
  <c r="X9" i="2"/>
  <c r="K183" i="1"/>
  <c r="G182" i="1"/>
  <c r="U36" i="1"/>
  <c r="S88" i="1" l="1"/>
  <c r="G86" i="1"/>
  <c r="M88" i="1"/>
  <c r="U87" i="1"/>
  <c r="E87" i="1"/>
  <c r="G81" i="1"/>
  <c r="G87" i="1"/>
  <c r="AB87" i="1" s="1"/>
  <c r="Q84" i="1"/>
  <c r="O86" i="1"/>
  <c r="K82" i="1"/>
  <c r="W82" i="1"/>
  <c r="X82" i="1" s="1"/>
  <c r="Q81" i="1"/>
  <c r="W87" i="1"/>
  <c r="U85" i="1"/>
  <c r="U81" i="1"/>
  <c r="X81" i="1" s="1"/>
  <c r="X58" i="1" s="1"/>
  <c r="S80" i="1"/>
  <c r="X80" i="1" s="1"/>
  <c r="S87" i="1"/>
  <c r="E81" i="1"/>
  <c r="E88" i="1"/>
  <c r="AC88" i="1" s="1"/>
  <c r="Z88" i="1" s="1"/>
  <c r="G88" i="1"/>
  <c r="I81" i="1"/>
  <c r="I87" i="1"/>
  <c r="K87" i="1"/>
  <c r="O81" i="1"/>
  <c r="M82" i="1"/>
  <c r="O88" i="1"/>
  <c r="U88" i="1"/>
  <c r="I88" i="1"/>
  <c r="K88" i="1"/>
  <c r="I79" i="1"/>
  <c r="I84" i="1"/>
  <c r="E37" i="1"/>
  <c r="E33" i="1"/>
  <c r="AB33" i="1" s="1"/>
  <c r="Q29" i="1"/>
  <c r="S32" i="1"/>
  <c r="G31" i="1"/>
  <c r="K30" i="1"/>
  <c r="AC30" i="1" s="1"/>
  <c r="Z30" i="1" s="1"/>
  <c r="K32" i="1"/>
  <c r="W32" i="1"/>
  <c r="W29" i="1"/>
  <c r="S33" i="1"/>
  <c r="E29" i="1"/>
  <c r="AB29" i="1" s="1"/>
  <c r="I30" i="1"/>
  <c r="I32" i="1"/>
  <c r="U37" i="1"/>
  <c r="O34" i="1"/>
  <c r="I34" i="1"/>
  <c r="O30" i="1"/>
  <c r="S29" i="1"/>
  <c r="S30" i="1"/>
  <c r="M30" i="1"/>
  <c r="U30" i="1"/>
  <c r="Q177" i="1"/>
  <c r="K176" i="1"/>
  <c r="U181" i="1"/>
  <c r="U184" i="1"/>
  <c r="X184" i="1" s="1"/>
  <c r="X159" i="1" s="1"/>
  <c r="W177" i="1"/>
  <c r="Q181" i="1"/>
  <c r="M184" i="1"/>
  <c r="AB184" i="1" s="1"/>
  <c r="AB159" i="1" s="1"/>
  <c r="S181" i="1"/>
  <c r="AB181" i="1" s="1"/>
  <c r="S184" i="1"/>
  <c r="M177" i="1"/>
  <c r="K181" i="1"/>
  <c r="X181" i="1" s="1"/>
  <c r="W181" i="1"/>
  <c r="I183" i="1"/>
  <c r="G184" i="1"/>
  <c r="O184" i="1"/>
  <c r="U180" i="1"/>
  <c r="U176" i="1"/>
  <c r="I181" i="1"/>
  <c r="AC181" i="1" s="1"/>
  <c r="Z181" i="1" s="1"/>
  <c r="I177" i="1"/>
  <c r="U127" i="1"/>
  <c r="S127" i="1"/>
  <c r="Q132" i="1"/>
  <c r="I128" i="1"/>
  <c r="AC128" i="1" s="1"/>
  <c r="Z128" i="1" s="1"/>
  <c r="Q128" i="1"/>
  <c r="E127" i="1"/>
  <c r="X127" i="1" s="1"/>
  <c r="K128" i="1"/>
  <c r="W128" i="1"/>
  <c r="G131" i="1"/>
  <c r="O131" i="1"/>
  <c r="G127" i="1"/>
  <c r="AB127" i="1" s="1"/>
  <c r="AB108" i="1" s="1"/>
  <c r="O127" i="1"/>
  <c r="AC127" i="1" s="1"/>
  <c r="Z127" i="1" s="1"/>
  <c r="U128" i="1"/>
  <c r="S131" i="1"/>
  <c r="I135" i="1"/>
  <c r="M134" i="1"/>
  <c r="M130" i="1"/>
  <c r="W132" i="1"/>
  <c r="E132" i="1"/>
  <c r="M132" i="1"/>
  <c r="Q129" i="1"/>
  <c r="I133" i="1"/>
  <c r="U130" i="1"/>
  <c r="U136" i="1"/>
  <c r="K130" i="1"/>
  <c r="E129" i="1"/>
  <c r="E134" i="1"/>
  <c r="W130" i="1"/>
  <c r="K132" i="1"/>
  <c r="G129" i="1"/>
  <c r="O136" i="1"/>
  <c r="S135" i="1"/>
  <c r="S133" i="1"/>
  <c r="G136" i="1"/>
  <c r="I182" i="1"/>
  <c r="W176" i="1"/>
  <c r="W182" i="1"/>
  <c r="E176" i="1"/>
  <c r="K177" i="1"/>
  <c r="O181" i="1"/>
  <c r="O182" i="1"/>
  <c r="M180" i="1"/>
  <c r="W180" i="1"/>
  <c r="I176" i="1"/>
  <c r="Q176" i="1"/>
  <c r="U177" i="1"/>
  <c r="Q182" i="1"/>
  <c r="K182" i="1"/>
  <c r="I180" i="1"/>
  <c r="S182" i="1"/>
  <c r="E182" i="1"/>
  <c r="M182" i="1"/>
  <c r="E180" i="1"/>
  <c r="K180" i="1"/>
  <c r="Q180" i="1"/>
  <c r="G176" i="1"/>
  <c r="AB176" i="1" s="1"/>
  <c r="O176" i="1"/>
  <c r="U182" i="1"/>
  <c r="S180" i="1"/>
  <c r="S176" i="1"/>
  <c r="Q135" i="1"/>
  <c r="Q133" i="1"/>
  <c r="W135" i="1"/>
  <c r="M129" i="1"/>
  <c r="K133" i="1"/>
  <c r="G134" i="1"/>
  <c r="U129" i="1"/>
  <c r="G130" i="1"/>
  <c r="E135" i="1"/>
  <c r="M135" i="1"/>
  <c r="I129" i="1"/>
  <c r="E133" i="1"/>
  <c r="M133" i="1"/>
  <c r="E136" i="1"/>
  <c r="K136" i="1"/>
  <c r="W136" i="1"/>
  <c r="I134" i="1"/>
  <c r="Q134" i="1"/>
  <c r="X143" i="1"/>
  <c r="X121" i="1" s="1"/>
  <c r="U135" i="1"/>
  <c r="U133" i="1"/>
  <c r="U131" i="1"/>
  <c r="S130" i="1"/>
  <c r="O130" i="1"/>
  <c r="K135" i="1"/>
  <c r="W129" i="1"/>
  <c r="W133" i="1"/>
  <c r="I136" i="1"/>
  <c r="Q136" i="1"/>
  <c r="O134" i="1"/>
  <c r="U134" i="1"/>
  <c r="M131" i="1"/>
  <c r="Q130" i="1"/>
  <c r="I132" i="1"/>
  <c r="G135" i="1"/>
  <c r="O135" i="1"/>
  <c r="K129" i="1"/>
  <c r="G133" i="1"/>
  <c r="O133" i="1"/>
  <c r="M136" i="1"/>
  <c r="E131" i="1"/>
  <c r="K134" i="1"/>
  <c r="W134" i="1"/>
  <c r="S132" i="1"/>
  <c r="S129" i="1"/>
  <c r="S134" i="1"/>
  <c r="K79" i="1"/>
  <c r="W79" i="1"/>
  <c r="G85" i="1"/>
  <c r="I80" i="1"/>
  <c r="O84" i="1"/>
  <c r="M83" i="1"/>
  <c r="Q86" i="1"/>
  <c r="O85" i="1"/>
  <c r="M79" i="1"/>
  <c r="U84" i="1"/>
  <c r="U79" i="1"/>
  <c r="S86" i="1"/>
  <c r="E85" i="1"/>
  <c r="I85" i="1"/>
  <c r="I86" i="1"/>
  <c r="AB86" i="1" s="1"/>
  <c r="O79" i="1"/>
  <c r="U83" i="1"/>
  <c r="S85" i="1"/>
  <c r="G84" i="1"/>
  <c r="M86" i="1"/>
  <c r="W84" i="1"/>
  <c r="Q83" i="1"/>
  <c r="K85" i="1"/>
  <c r="W85" i="1"/>
  <c r="Q79" i="1"/>
  <c r="S79" i="1"/>
  <c r="AC79" i="1" s="1"/>
  <c r="Z79" i="1" s="1"/>
  <c r="E84" i="1"/>
  <c r="G79" i="1"/>
  <c r="E79" i="1"/>
  <c r="O33" i="1"/>
  <c r="O35" i="1"/>
  <c r="Q31" i="1"/>
  <c r="Q33" i="1"/>
  <c r="E35" i="1"/>
  <c r="U33" i="1"/>
  <c r="S35" i="1"/>
  <c r="E32" i="1"/>
  <c r="AB32" i="1" s="1"/>
  <c r="M35" i="1"/>
  <c r="W31" i="1"/>
  <c r="K33" i="1"/>
  <c r="W33" i="1"/>
  <c r="E36" i="1"/>
  <c r="G37" i="1"/>
  <c r="K34" i="1"/>
  <c r="I35" i="1"/>
  <c r="AB35" i="1" s="1"/>
  <c r="AB13" i="1" s="1"/>
  <c r="O32" i="1"/>
  <c r="Q34" i="1"/>
  <c r="W37" i="1"/>
  <c r="Q36" i="1"/>
  <c r="K35" i="1"/>
  <c r="M34" i="1"/>
  <c r="O37" i="1"/>
  <c r="AC37" i="1" s="1"/>
  <c r="Z37" i="1" s="1"/>
  <c r="W36" i="1"/>
  <c r="M33" i="1"/>
  <c r="U32" i="1"/>
  <c r="U34" i="1"/>
  <c r="S36" i="1"/>
  <c r="S31" i="1"/>
  <c r="E31" i="1"/>
  <c r="G32" i="1"/>
  <c r="M32" i="1"/>
  <c r="G33" i="1"/>
  <c r="I31" i="1"/>
  <c r="I36" i="1"/>
  <c r="Q35" i="1"/>
  <c r="X44" i="1"/>
  <c r="X22" i="1" s="1"/>
  <c r="AB47" i="1"/>
  <c r="AB25" i="1" s="1"/>
  <c r="AB183" i="1"/>
  <c r="AC91" i="1"/>
  <c r="Z91" i="1" s="1"/>
  <c r="Z67" i="1" s="1"/>
  <c r="AC97" i="1"/>
  <c r="Z97" i="1" s="1"/>
  <c r="AA97" i="1" s="1"/>
  <c r="AA73" i="1" s="1"/>
  <c r="X195" i="1"/>
  <c r="X171" i="1" s="1"/>
  <c r="AC139" i="1"/>
  <c r="Z139" i="1" s="1"/>
  <c r="Z117" i="1" s="1"/>
  <c r="AC145" i="1"/>
  <c r="Z145" i="1" s="1"/>
  <c r="Z123" i="1" s="1"/>
  <c r="AC89" i="1"/>
  <c r="Z89" i="1" s="1"/>
  <c r="Z65" i="1" s="1"/>
  <c r="X138" i="1"/>
  <c r="X116" i="1" s="1"/>
  <c r="AC141" i="1"/>
  <c r="Z141" i="1" s="1"/>
  <c r="Z119" i="1" s="1"/>
  <c r="AB81" i="1"/>
  <c r="AC40" i="1"/>
  <c r="Z40" i="1" s="1"/>
  <c r="Z18" i="1" s="1"/>
  <c r="X40" i="1"/>
  <c r="X18" i="1" s="1"/>
  <c r="AC177" i="1"/>
  <c r="Z177" i="1" s="1"/>
  <c r="AC193" i="1"/>
  <c r="Z193" i="1" s="1"/>
  <c r="X185" i="1"/>
  <c r="X161" i="1" s="1"/>
  <c r="AC190" i="1"/>
  <c r="Z190" i="1" s="1"/>
  <c r="Z166" i="1" s="1"/>
  <c r="AB195" i="1"/>
  <c r="AB171" i="1" s="1"/>
  <c r="AB78" i="1"/>
  <c r="AB54" i="1" s="1"/>
  <c r="AC195" i="1"/>
  <c r="Z195" i="1" s="1"/>
  <c r="X37" i="1"/>
  <c r="AC95" i="1"/>
  <c r="Z95" i="1" s="1"/>
  <c r="Z71" i="1" s="1"/>
  <c r="AB93" i="1"/>
  <c r="AB69" i="1" s="1"/>
  <c r="AB92" i="1"/>
  <c r="AB68" i="1" s="1"/>
  <c r="AB97" i="1"/>
  <c r="AB73" i="1" s="1"/>
  <c r="X128" i="1"/>
  <c r="AB137" i="1"/>
  <c r="AB115" i="1" s="1"/>
  <c r="AB192" i="1"/>
  <c r="AB168" i="1" s="1"/>
  <c r="X186" i="1"/>
  <c r="X162" i="1" s="1"/>
  <c r="AC143" i="1"/>
  <c r="Z143" i="1" s="1"/>
  <c r="AA143" i="1" s="1"/>
  <c r="AA121" i="1" s="1"/>
  <c r="X46" i="1"/>
  <c r="X24" i="1" s="1"/>
  <c r="AC46" i="1"/>
  <c r="Z46" i="1" s="1"/>
  <c r="Z24" i="1" s="1"/>
  <c r="AC43" i="1"/>
  <c r="Z43" i="1" s="1"/>
  <c r="AB143" i="1"/>
  <c r="AB121" i="1" s="1"/>
  <c r="AB44" i="1"/>
  <c r="AB22" i="1" s="1"/>
  <c r="Y44" i="1"/>
  <c r="Y22" i="1" s="1"/>
  <c r="AC93" i="1"/>
  <c r="Z93" i="1" s="1"/>
  <c r="AB40" i="1"/>
  <c r="AB18" i="1" s="1"/>
  <c r="X94" i="1"/>
  <c r="X70" i="1" s="1"/>
  <c r="X189" i="1"/>
  <c r="Y189" i="1" s="1"/>
  <c r="Y165" i="1" s="1"/>
  <c r="AB43" i="1"/>
  <c r="AB21" i="1" s="1"/>
  <c r="AB128" i="1"/>
  <c r="AC188" i="1"/>
  <c r="Z188" i="1" s="1"/>
  <c r="AB41" i="1"/>
  <c r="AB19" i="1" s="1"/>
  <c r="X41" i="1"/>
  <c r="X19" i="1" s="1"/>
  <c r="AB42" i="1"/>
  <c r="AB20" i="1" s="1"/>
  <c r="AB186" i="1"/>
  <c r="AB162" i="1" s="1"/>
  <c r="AC192" i="1"/>
  <c r="Z192" i="1" s="1"/>
  <c r="AB80" i="1"/>
  <c r="X137" i="1"/>
  <c r="X115" i="1" s="1"/>
  <c r="X194" i="1"/>
  <c r="X170" i="1" s="1"/>
  <c r="X188" i="1"/>
  <c r="X164" i="1" s="1"/>
  <c r="AC35" i="1"/>
  <c r="Z35" i="1" s="1"/>
  <c r="AA35" i="1" s="1"/>
  <c r="AC48" i="1"/>
  <c r="Z48" i="1" s="1"/>
  <c r="Z26" i="1" s="1"/>
  <c r="X93" i="1"/>
  <c r="X69" i="1" s="1"/>
  <c r="AB91" i="1"/>
  <c r="AB67" i="1" s="1"/>
  <c r="AC183" i="1"/>
  <c r="Z183" i="1" s="1"/>
  <c r="X42" i="1"/>
  <c r="X20" i="1" s="1"/>
  <c r="AC42" i="1"/>
  <c r="Z42" i="1" s="1"/>
  <c r="X165" i="1"/>
  <c r="X87" i="1"/>
  <c r="AC87" i="1"/>
  <c r="Z87" i="1" s="1"/>
  <c r="AB88" i="1"/>
  <c r="X88" i="1"/>
  <c r="X34" i="1"/>
  <c r="AA95" i="1"/>
  <c r="AA71" i="1" s="1"/>
  <c r="AA89" i="1"/>
  <c r="AA65" i="1" s="1"/>
  <c r="AB140" i="1"/>
  <c r="AB118" i="1" s="1"/>
  <c r="X140" i="1"/>
  <c r="X118" i="1" s="1"/>
  <c r="AC140" i="1"/>
  <c r="Z140" i="1" s="1"/>
  <c r="X45" i="1"/>
  <c r="X23" i="1" s="1"/>
  <c r="AC45" i="1"/>
  <c r="Z45" i="1" s="1"/>
  <c r="X47" i="1"/>
  <c r="X25" i="1" s="1"/>
  <c r="AC47" i="1"/>
  <c r="Z47" i="1" s="1"/>
  <c r="AB38" i="1"/>
  <c r="AB16" i="1" s="1"/>
  <c r="X38" i="1"/>
  <c r="X16" i="1" s="1"/>
  <c r="AC38" i="1"/>
  <c r="Z38" i="1" s="1"/>
  <c r="X90" i="1"/>
  <c r="X66" i="1" s="1"/>
  <c r="AB90" i="1"/>
  <c r="AB66" i="1" s="1"/>
  <c r="AC90" i="1"/>
  <c r="Z90" i="1" s="1"/>
  <c r="X92" i="1"/>
  <c r="X68" i="1" s="1"/>
  <c r="AC92" i="1"/>
  <c r="Z92" i="1" s="1"/>
  <c r="X96" i="1"/>
  <c r="X72" i="1" s="1"/>
  <c r="AC96" i="1"/>
  <c r="Z96" i="1" s="1"/>
  <c r="AB187" i="1"/>
  <c r="AB163" i="1" s="1"/>
  <c r="X187" i="1"/>
  <c r="X163" i="1" s="1"/>
  <c r="X178" i="1"/>
  <c r="X154" i="1" s="1"/>
  <c r="AB178" i="1"/>
  <c r="AB154" i="1" s="1"/>
  <c r="X193" i="1"/>
  <c r="X169" i="1" s="1"/>
  <c r="AB193" i="1"/>
  <c r="AB169" i="1" s="1"/>
  <c r="AB191" i="1"/>
  <c r="AB167" i="1" s="1"/>
  <c r="AC191" i="1"/>
  <c r="Z191" i="1" s="1"/>
  <c r="X89" i="1"/>
  <c r="X65" i="1" s="1"/>
  <c r="X29" i="1"/>
  <c r="X79" i="1"/>
  <c r="AA40" i="1"/>
  <c r="AA18" i="1" s="1"/>
  <c r="Y93" i="1"/>
  <c r="Y69" i="1" s="1"/>
  <c r="AC41" i="1"/>
  <c r="Z41" i="1" s="1"/>
  <c r="X43" i="1"/>
  <c r="X21" i="1" s="1"/>
  <c r="AC44" i="1"/>
  <c r="Z44" i="1" s="1"/>
  <c r="AB45" i="1"/>
  <c r="AB23" i="1" s="1"/>
  <c r="AB46" i="1"/>
  <c r="AB24" i="1" s="1"/>
  <c r="AB96" i="1"/>
  <c r="AB72" i="1" s="1"/>
  <c r="X97" i="1"/>
  <c r="X73" i="1" s="1"/>
  <c r="AB89" i="1"/>
  <c r="AB65" i="1" s="1"/>
  <c r="X192" i="1"/>
  <c r="X168" i="1" s="1"/>
  <c r="AB188" i="1"/>
  <c r="AB164" i="1" s="1"/>
  <c r="X183" i="1"/>
  <c r="AC187" i="1"/>
  <c r="Z187" i="1" s="1"/>
  <c r="X191" i="1"/>
  <c r="X167" i="1" s="1"/>
  <c r="AC178" i="1"/>
  <c r="Z178" i="1" s="1"/>
  <c r="X91" i="1"/>
  <c r="X67" i="1" s="1"/>
  <c r="AB194" i="1"/>
  <c r="AB170" i="1" s="1"/>
  <c r="AC194" i="1"/>
  <c r="Z194" i="1" s="1"/>
  <c r="X190" i="1"/>
  <c r="X166" i="1" s="1"/>
  <c r="AB190" i="1"/>
  <c r="AB166" i="1" s="1"/>
  <c r="AB82" i="1"/>
  <c r="AB57" i="1" s="1"/>
  <c r="AC82" i="1"/>
  <c r="Z82" i="1" s="1"/>
  <c r="X30" i="1"/>
  <c r="AB39" i="1"/>
  <c r="AB17" i="1" s="1"/>
  <c r="X39" i="1"/>
  <c r="X17" i="1" s="1"/>
  <c r="AC39" i="1"/>
  <c r="Z39" i="1" s="1"/>
  <c r="AB139" i="1"/>
  <c r="AB117" i="1" s="1"/>
  <c r="X139" i="1"/>
  <c r="AB189" i="1"/>
  <c r="AB165" i="1" s="1"/>
  <c r="AC189" i="1"/>
  <c r="Z189" i="1" s="1"/>
  <c r="AB185" i="1"/>
  <c r="AB161" i="1" s="1"/>
  <c r="AC185" i="1"/>
  <c r="Z185" i="1" s="1"/>
  <c r="AC186" i="1"/>
  <c r="Z186" i="1" s="1"/>
  <c r="X48" i="1"/>
  <c r="X26" i="1" s="1"/>
  <c r="AB48" i="1"/>
  <c r="AB26" i="1" s="1"/>
  <c r="AC80" i="1"/>
  <c r="Z80" i="1" s="1"/>
  <c r="X78" i="1"/>
  <c r="AC78" i="1"/>
  <c r="Z78" i="1" s="1"/>
  <c r="AB94" i="1"/>
  <c r="AB70" i="1" s="1"/>
  <c r="AC94" i="1"/>
  <c r="Z94" i="1" s="1"/>
  <c r="X95" i="1"/>
  <c r="X71" i="1" s="1"/>
  <c r="AB95" i="1"/>
  <c r="AB71" i="1" s="1"/>
  <c r="AB130" i="1"/>
  <c r="AC137" i="1"/>
  <c r="Z137" i="1" s="1"/>
  <c r="AB138" i="1"/>
  <c r="AB116" i="1" s="1"/>
  <c r="AC138" i="1"/>
  <c r="Z138" i="1" s="1"/>
  <c r="Y138" i="1"/>
  <c r="Y116" i="1" s="1"/>
  <c r="AB141" i="1"/>
  <c r="AB119" i="1" s="1"/>
  <c r="X141" i="1"/>
  <c r="AB142" i="1"/>
  <c r="AB120" i="1" s="1"/>
  <c r="X142" i="1"/>
  <c r="AC142" i="1"/>
  <c r="Z142" i="1" s="1"/>
  <c r="AB144" i="1"/>
  <c r="AB122" i="1" s="1"/>
  <c r="X144" i="1"/>
  <c r="AC144" i="1"/>
  <c r="Z144" i="1" s="1"/>
  <c r="AB145" i="1"/>
  <c r="AB123" i="1" s="1"/>
  <c r="X145" i="1"/>
  <c r="AB146" i="1"/>
  <c r="AB124" i="1" s="1"/>
  <c r="X146" i="1"/>
  <c r="AC146" i="1"/>
  <c r="Z146" i="1" s="1"/>
  <c r="X179" i="1"/>
  <c r="X155" i="1" s="1"/>
  <c r="AB179" i="1"/>
  <c r="AB155" i="1" s="1"/>
  <c r="AC179" i="1"/>
  <c r="Z179" i="1" s="1"/>
  <c r="X84" i="1" l="1"/>
  <c r="X60" i="1" s="1"/>
  <c r="AB79" i="1"/>
  <c r="AB56" i="1" s="1"/>
  <c r="X61" i="1"/>
  <c r="AB58" i="1"/>
  <c r="X85" i="1"/>
  <c r="AB83" i="1"/>
  <c r="AC81" i="1"/>
  <c r="Z81" i="1" s="1"/>
  <c r="AC83" i="1"/>
  <c r="Z83" i="1" s="1"/>
  <c r="Z59" i="1" s="1"/>
  <c r="AC85" i="1"/>
  <c r="Z85" i="1" s="1"/>
  <c r="AB34" i="1"/>
  <c r="AC29" i="1"/>
  <c r="Z29" i="1" s="1"/>
  <c r="AC34" i="1"/>
  <c r="Z34" i="1" s="1"/>
  <c r="AB30" i="1"/>
  <c r="AC33" i="1"/>
  <c r="Z33" i="1" s="1"/>
  <c r="AC32" i="1"/>
  <c r="Z32" i="1" s="1"/>
  <c r="AA32" i="1" s="1"/>
  <c r="X36" i="1"/>
  <c r="X35" i="1"/>
  <c r="X9" i="1"/>
  <c r="X8" i="1"/>
  <c r="AB37" i="1"/>
  <c r="AC31" i="1"/>
  <c r="Z31" i="1" s="1"/>
  <c r="X15" i="1"/>
  <c r="AB15" i="1"/>
  <c r="AB31" i="1"/>
  <c r="AB10" i="1" s="1"/>
  <c r="AC184" i="1"/>
  <c r="Z184" i="1" s="1"/>
  <c r="Z159" i="1" s="1"/>
  <c r="AC176" i="1"/>
  <c r="Z176" i="1" s="1"/>
  <c r="AA176" i="1" s="1"/>
  <c r="Z157" i="1"/>
  <c r="AC182" i="1"/>
  <c r="Z182" i="1" s="1"/>
  <c r="AA182" i="1" s="1"/>
  <c r="AB182" i="1"/>
  <c r="X157" i="1"/>
  <c r="Y188" i="1"/>
  <c r="Y164" i="1" s="1"/>
  <c r="AB157" i="1"/>
  <c r="AC180" i="1"/>
  <c r="Z180" i="1" s="1"/>
  <c r="X176" i="1"/>
  <c r="X152" i="1" s="1"/>
  <c r="Z152" i="1"/>
  <c r="X180" i="1"/>
  <c r="X158" i="1" s="1"/>
  <c r="X177" i="1"/>
  <c r="X111" i="1"/>
  <c r="AC133" i="1"/>
  <c r="Z133" i="1" s="1"/>
  <c r="AA133" i="1" s="1"/>
  <c r="AB132" i="1"/>
  <c r="X136" i="1"/>
  <c r="Y136" i="1" s="1"/>
  <c r="X129" i="1"/>
  <c r="AB136" i="1"/>
  <c r="AB135" i="1"/>
  <c r="AB129" i="1"/>
  <c r="X135" i="1"/>
  <c r="Y135" i="1" s="1"/>
  <c r="AC134" i="1"/>
  <c r="Z134" i="1" s="1"/>
  <c r="AA134" i="1" s="1"/>
  <c r="AC129" i="1"/>
  <c r="Z129" i="1" s="1"/>
  <c r="AB105" i="1"/>
  <c r="X132" i="1"/>
  <c r="X112" i="1" s="1"/>
  <c r="AC135" i="1"/>
  <c r="Z135" i="1" s="1"/>
  <c r="AB131" i="1"/>
  <c r="AC136" i="1"/>
  <c r="Z136" i="1" s="1"/>
  <c r="Z114" i="1" s="1"/>
  <c r="AB133" i="1"/>
  <c r="AB106" i="1" s="1"/>
  <c r="X130" i="1"/>
  <c r="X105" i="1" s="1"/>
  <c r="AB107" i="1"/>
  <c r="X182" i="1"/>
  <c r="X160" i="1"/>
  <c r="AB177" i="1"/>
  <c r="AB152" i="1" s="1"/>
  <c r="AA190" i="1"/>
  <c r="AA166" i="1" s="1"/>
  <c r="AB160" i="1"/>
  <c r="AB180" i="1"/>
  <c r="AB158" i="1" s="1"/>
  <c r="Y184" i="1"/>
  <c r="Y186" i="1"/>
  <c r="Y162" i="1" s="1"/>
  <c r="AC131" i="1"/>
  <c r="Z131" i="1" s="1"/>
  <c r="X133" i="1"/>
  <c r="X106" i="1" s="1"/>
  <c r="AC130" i="1"/>
  <c r="Z130" i="1" s="1"/>
  <c r="Z107" i="1" s="1"/>
  <c r="AB134" i="1"/>
  <c r="AB113" i="1" s="1"/>
  <c r="AC132" i="1"/>
  <c r="Z132" i="1" s="1"/>
  <c r="X134" i="1"/>
  <c r="Y143" i="1"/>
  <c r="Y121" i="1" s="1"/>
  <c r="X131" i="1"/>
  <c r="X107" i="1" s="1"/>
  <c r="AC86" i="1"/>
  <c r="Z86" i="1" s="1"/>
  <c r="AA86" i="1" s="1"/>
  <c r="AB84" i="1"/>
  <c r="AB64" i="1" s="1"/>
  <c r="X86" i="1"/>
  <c r="X63" i="1" s="1"/>
  <c r="AB85" i="1"/>
  <c r="AB62" i="1" s="1"/>
  <c r="Z73" i="1"/>
  <c r="X55" i="1"/>
  <c r="X83" i="1"/>
  <c r="X59" i="1" s="1"/>
  <c r="AC84" i="1"/>
  <c r="Z84" i="1" s="1"/>
  <c r="AA84" i="1" s="1"/>
  <c r="AB55" i="1"/>
  <c r="Y87" i="1"/>
  <c r="Y61" i="1" s="1"/>
  <c r="Z13" i="1"/>
  <c r="X32" i="1"/>
  <c r="Y32" i="1" s="1"/>
  <c r="X31" i="1"/>
  <c r="AC36" i="1"/>
  <c r="Z36" i="1" s="1"/>
  <c r="Z12" i="1" s="1"/>
  <c r="X33" i="1"/>
  <c r="X12" i="1" s="1"/>
  <c r="X11" i="1"/>
  <c r="AB36" i="1"/>
  <c r="AB14" i="1" s="1"/>
  <c r="AB11" i="1"/>
  <c r="Z11" i="1"/>
  <c r="Y37" i="1"/>
  <c r="Y80" i="1"/>
  <c r="AA177" i="1"/>
  <c r="Y128" i="1"/>
  <c r="Y133" i="1"/>
  <c r="Y35" i="1"/>
  <c r="Y137" i="1"/>
  <c r="Y115" i="1" s="1"/>
  <c r="AA46" i="1"/>
  <c r="AA24" i="1" s="1"/>
  <c r="AA91" i="1"/>
  <c r="AA67" i="1" s="1"/>
  <c r="Y181" i="1"/>
  <c r="Z153" i="1"/>
  <c r="AA37" i="1"/>
  <c r="AA11" i="1" s="1"/>
  <c r="AA48" i="1"/>
  <c r="AA26" i="1" s="1"/>
  <c r="Y46" i="1"/>
  <c r="Y24" i="1" s="1"/>
  <c r="Y40" i="1"/>
  <c r="Y18" i="1" s="1"/>
  <c r="Y195" i="1"/>
  <c r="Y171" i="1" s="1"/>
  <c r="Y185" i="1"/>
  <c r="Y161" i="1" s="1"/>
  <c r="Z121" i="1"/>
  <c r="Y129" i="1"/>
  <c r="AA145" i="1"/>
  <c r="AA123" i="1" s="1"/>
  <c r="Z156" i="1"/>
  <c r="AA184" i="1"/>
  <c r="AA139" i="1"/>
  <c r="AA117" i="1" s="1"/>
  <c r="Y94" i="1"/>
  <c r="Y70" i="1" s="1"/>
  <c r="AA141" i="1"/>
  <c r="AA119" i="1" s="1"/>
  <c r="Y81" i="1"/>
  <c r="Y41" i="1"/>
  <c r="Y19" i="1" s="1"/>
  <c r="Y194" i="1"/>
  <c r="Y170" i="1" s="1"/>
  <c r="Y177" i="1"/>
  <c r="Y47" i="1"/>
  <c r="Y25" i="1" s="1"/>
  <c r="AA83" i="1"/>
  <c r="AA59" i="1" s="1"/>
  <c r="AA193" i="1"/>
  <c r="AA169" i="1" s="1"/>
  <c r="Z169" i="1"/>
  <c r="Y88" i="1"/>
  <c r="Y48" i="1"/>
  <c r="Y26" i="1" s="1"/>
  <c r="Y29" i="1"/>
  <c r="Y96" i="1"/>
  <c r="Y72" i="1" s="1"/>
  <c r="AA183" i="1"/>
  <c r="AA157" i="1" s="1"/>
  <c r="Y140" i="1"/>
  <c r="Y118" i="1" s="1"/>
  <c r="AA195" i="1"/>
  <c r="AA171" i="1" s="1"/>
  <c r="Z171" i="1"/>
  <c r="Y192" i="1"/>
  <c r="Y168" i="1" s="1"/>
  <c r="Y178" i="1"/>
  <c r="Y154" i="1" s="1"/>
  <c r="Z164" i="1"/>
  <c r="AA188" i="1"/>
  <c r="AA164" i="1" s="1"/>
  <c r="AA128" i="1"/>
  <c r="Z111" i="1"/>
  <c r="Z69" i="1"/>
  <c r="AA93" i="1"/>
  <c r="AA69" i="1" s="1"/>
  <c r="Y95" i="1"/>
  <c r="Y71" i="1" s="1"/>
  <c r="Y39" i="1"/>
  <c r="Y17" i="1" s="1"/>
  <c r="Y190" i="1"/>
  <c r="Y166" i="1" s="1"/>
  <c r="Y85" i="1"/>
  <c r="Y130" i="1"/>
  <c r="AA192" i="1"/>
  <c r="AA168" i="1" s="1"/>
  <c r="Z168" i="1"/>
  <c r="AA129" i="1"/>
  <c r="Y43" i="1"/>
  <c r="Y21" i="1" s="1"/>
  <c r="Y90" i="1"/>
  <c r="Y66" i="1" s="1"/>
  <c r="Z56" i="1"/>
  <c r="AA79" i="1"/>
  <c r="Y127" i="1"/>
  <c r="Y108" i="1" s="1"/>
  <c r="Y191" i="1"/>
  <c r="Y167" i="1" s="1"/>
  <c r="Y97" i="1"/>
  <c r="Y73" i="1" s="1"/>
  <c r="Y30" i="1"/>
  <c r="AA180" i="1"/>
  <c r="AA43" i="1"/>
  <c r="AA21" i="1" s="1"/>
  <c r="Z21" i="1"/>
  <c r="AA30" i="1"/>
  <c r="AA9" i="1" s="1"/>
  <c r="Z9" i="1"/>
  <c r="X153" i="1"/>
  <c r="Y176" i="1"/>
  <c r="Y153" i="1" s="1"/>
  <c r="Z124" i="1"/>
  <c r="AA146" i="1"/>
  <c r="AA124" i="1" s="1"/>
  <c r="X122" i="1"/>
  <c r="Y144" i="1"/>
  <c r="Y122" i="1" s="1"/>
  <c r="Y142" i="1"/>
  <c r="Y120" i="1" s="1"/>
  <c r="X120" i="1"/>
  <c r="Y141" i="1"/>
  <c r="Y119" i="1" s="1"/>
  <c r="X119" i="1"/>
  <c r="Z108" i="1"/>
  <c r="AA127" i="1"/>
  <c r="Z116" i="1"/>
  <c r="AA138" i="1"/>
  <c r="AA116" i="1" s="1"/>
  <c r="Z105" i="1"/>
  <c r="Z70" i="1"/>
  <c r="AA94" i="1"/>
  <c r="AA70" i="1" s="1"/>
  <c r="X54" i="1"/>
  <c r="Y78" i="1"/>
  <c r="Y54" i="1" s="1"/>
  <c r="Z55" i="1"/>
  <c r="AA80" i="1"/>
  <c r="AA55" i="1" s="1"/>
  <c r="Z162" i="1"/>
  <c r="AA186" i="1"/>
  <c r="AA162" i="1" s="1"/>
  <c r="Z17" i="1"/>
  <c r="AA39" i="1"/>
  <c r="AA17" i="1" s="1"/>
  <c r="Z57" i="1"/>
  <c r="AA82" i="1"/>
  <c r="Y82" i="1"/>
  <c r="Y57" i="1" s="1"/>
  <c r="X57" i="1"/>
  <c r="Z170" i="1"/>
  <c r="AA194" i="1"/>
  <c r="AA170" i="1" s="1"/>
  <c r="AA178" i="1"/>
  <c r="AA154" i="1" s="1"/>
  <c r="Z154" i="1"/>
  <c r="AA187" i="1"/>
  <c r="AA163" i="1" s="1"/>
  <c r="Z163" i="1"/>
  <c r="Z58" i="1"/>
  <c r="AA81" i="1"/>
  <c r="AA58" i="1" s="1"/>
  <c r="AA44" i="1"/>
  <c r="AA22" i="1" s="1"/>
  <c r="Z22" i="1"/>
  <c r="Y91" i="1"/>
  <c r="Y67" i="1" s="1"/>
  <c r="X56" i="1"/>
  <c r="Y79" i="1"/>
  <c r="AA31" i="1"/>
  <c r="Z8" i="1"/>
  <c r="AA29" i="1"/>
  <c r="AA8" i="1" s="1"/>
  <c r="Z16" i="1"/>
  <c r="AA38" i="1"/>
  <c r="AA16" i="1" s="1"/>
  <c r="Z118" i="1"/>
  <c r="AA140" i="1"/>
  <c r="AA118" i="1" s="1"/>
  <c r="AA33" i="1"/>
  <c r="Z15" i="1"/>
  <c r="AA34" i="1"/>
  <c r="Z61" i="1"/>
  <c r="AA87" i="1"/>
  <c r="AA61" i="1" s="1"/>
  <c r="Z160" i="1"/>
  <c r="AA181" i="1"/>
  <c r="AA160" i="1" s="1"/>
  <c r="Z155" i="1"/>
  <c r="AA179" i="1"/>
  <c r="AA155" i="1" s="1"/>
  <c r="X124" i="1"/>
  <c r="Y146" i="1"/>
  <c r="Y124" i="1" s="1"/>
  <c r="X123" i="1"/>
  <c r="Y145" i="1"/>
  <c r="Y123" i="1" s="1"/>
  <c r="Z122" i="1"/>
  <c r="AA144" i="1"/>
  <c r="AA122" i="1" s="1"/>
  <c r="Z120" i="1"/>
  <c r="AA142" i="1"/>
  <c r="AA120" i="1" s="1"/>
  <c r="Z115" i="1"/>
  <c r="AA137" i="1"/>
  <c r="AA115" i="1" s="1"/>
  <c r="AA135" i="1"/>
  <c r="Z109" i="1"/>
  <c r="Z54" i="1"/>
  <c r="AA78" i="1"/>
  <c r="AA54" i="1" s="1"/>
  <c r="Z161" i="1"/>
  <c r="AA185" i="1"/>
  <c r="AA161" i="1" s="1"/>
  <c r="Z165" i="1"/>
  <c r="AA189" i="1"/>
  <c r="AA165" i="1" s="1"/>
  <c r="X117" i="1"/>
  <c r="Y139" i="1"/>
  <c r="Y117" i="1" s="1"/>
  <c r="Y187" i="1"/>
  <c r="Y163" i="1" s="1"/>
  <c r="Y183" i="1"/>
  <c r="Y157" i="1" s="1"/>
  <c r="AA131" i="1"/>
  <c r="Z19" i="1"/>
  <c r="AA41" i="1"/>
  <c r="AA19" i="1" s="1"/>
  <c r="Y193" i="1"/>
  <c r="Y169" i="1" s="1"/>
  <c r="Y89" i="1"/>
  <c r="Y65" i="1" s="1"/>
  <c r="Y92" i="1"/>
  <c r="Y68" i="1" s="1"/>
  <c r="Y45" i="1"/>
  <c r="Y23" i="1" s="1"/>
  <c r="Y42" i="1"/>
  <c r="Y20" i="1" s="1"/>
  <c r="Z63" i="1"/>
  <c r="Z167" i="1"/>
  <c r="AA191" i="1"/>
  <c r="AA167" i="1" s="1"/>
  <c r="Z72" i="1"/>
  <c r="AA96" i="1"/>
  <c r="AA72" i="1" s="1"/>
  <c r="Z68" i="1"/>
  <c r="AA92" i="1"/>
  <c r="AA68" i="1" s="1"/>
  <c r="Z66" i="1"/>
  <c r="AA90" i="1"/>
  <c r="AA66" i="1" s="1"/>
  <c r="Z25" i="1"/>
  <c r="AA47" i="1"/>
  <c r="AA25" i="1" s="1"/>
  <c r="Z23" i="1"/>
  <c r="AA45" i="1"/>
  <c r="AA23" i="1" s="1"/>
  <c r="Z14" i="1"/>
  <c r="X14" i="1"/>
  <c r="Y36" i="1"/>
  <c r="Y33" i="1"/>
  <c r="Y12" i="1" s="1"/>
  <c r="Y34" i="1"/>
  <c r="Z60" i="1"/>
  <c r="AA88" i="1"/>
  <c r="AA60" i="1" s="1"/>
  <c r="Z62" i="1"/>
  <c r="AA85" i="1"/>
  <c r="Y179" i="1"/>
  <c r="Y155" i="1" s="1"/>
  <c r="AA132" i="1"/>
  <c r="Z20" i="1"/>
  <c r="AA42" i="1"/>
  <c r="AA20" i="1" s="1"/>
  <c r="Y38" i="1"/>
  <c r="Y16" i="1" s="1"/>
  <c r="Y83" i="1" l="1"/>
  <c r="Y84" i="1"/>
  <c r="Y60" i="1" s="1"/>
  <c r="AA57" i="1"/>
  <c r="Y58" i="1"/>
  <c r="Y55" i="1"/>
  <c r="AB60" i="1"/>
  <c r="AB61" i="1"/>
  <c r="Y59" i="1"/>
  <c r="X62" i="1"/>
  <c r="AA63" i="1"/>
  <c r="AB63" i="1"/>
  <c r="Z10" i="1"/>
  <c r="X10" i="1"/>
  <c r="Y8" i="1"/>
  <c r="Y15" i="1"/>
  <c r="Y31" i="1"/>
  <c r="Y10" i="1" s="1"/>
  <c r="Z7" i="1"/>
  <c r="AB9" i="1"/>
  <c r="AB8" i="1"/>
  <c r="Y13" i="1"/>
  <c r="AB7" i="1"/>
  <c r="AB12" i="1"/>
  <c r="Y159" i="1"/>
  <c r="Z158" i="1"/>
  <c r="AA159" i="1"/>
  <c r="Y180" i="1"/>
  <c r="Y156" i="1" s="1"/>
  <c r="AA152" i="1"/>
  <c r="X156" i="1"/>
  <c r="Y182" i="1"/>
  <c r="Y160" i="1" s="1"/>
  <c r="Z112" i="1"/>
  <c r="Y105" i="1"/>
  <c r="AA111" i="1"/>
  <c r="AB112" i="1"/>
  <c r="Y111" i="1"/>
  <c r="X110" i="1"/>
  <c r="AB111" i="1"/>
  <c r="AA108" i="1"/>
  <c r="Y134" i="1"/>
  <c r="X108" i="1"/>
  <c r="X114" i="1"/>
  <c r="AA136" i="1"/>
  <c r="AA114" i="1" s="1"/>
  <c r="Y131" i="1"/>
  <c r="Y107" i="1" s="1"/>
  <c r="AB109" i="1"/>
  <c r="AB110" i="1"/>
  <c r="Y132" i="1"/>
  <c r="Y112" i="1" s="1"/>
  <c r="AA130" i="1"/>
  <c r="AA106" i="1" s="1"/>
  <c r="Z110" i="1"/>
  <c r="Z113" i="1"/>
  <c r="X109" i="1"/>
  <c r="Z106" i="1"/>
  <c r="AA107" i="1"/>
  <c r="Y113" i="1"/>
  <c r="AA112" i="1"/>
  <c r="AA105" i="1"/>
  <c r="AA153" i="1"/>
  <c r="AA158" i="1"/>
  <c r="AB153" i="1"/>
  <c r="Y152" i="1"/>
  <c r="AB156" i="1"/>
  <c r="AA156" i="1"/>
  <c r="AB114" i="1"/>
  <c r="Y114" i="1"/>
  <c r="AA109" i="1"/>
  <c r="AA110" i="1"/>
  <c r="Y109" i="1"/>
  <c r="X113" i="1"/>
  <c r="AA113" i="1"/>
  <c r="Y106" i="1"/>
  <c r="AA62" i="1"/>
  <c r="Y56" i="1"/>
  <c r="AB59" i="1"/>
  <c r="AA56" i="1"/>
  <c r="Y86" i="1"/>
  <c r="Y63" i="1" s="1"/>
  <c r="AA64" i="1"/>
  <c r="Z64" i="1"/>
  <c r="X64" i="1"/>
  <c r="AA36" i="1"/>
  <c r="AA14" i="1" s="1"/>
  <c r="AA10" i="1"/>
  <c r="Y7" i="1"/>
  <c r="AA7" i="1"/>
  <c r="Y11" i="1"/>
  <c r="X7" i="1"/>
  <c r="X13" i="1"/>
  <c r="Y14" i="1"/>
  <c r="AA15" i="1"/>
  <c r="AA13" i="1"/>
  <c r="Y62" i="1" l="1"/>
  <c r="Y64" i="1"/>
  <c r="Y9" i="1"/>
  <c r="Y158" i="1"/>
  <c r="Y110" i="1"/>
  <c r="AA12" i="1"/>
</calcChain>
</file>

<file path=xl/sharedStrings.xml><?xml version="1.0" encoding="utf-8"?>
<sst xmlns="http://schemas.openxmlformats.org/spreadsheetml/2006/main" count="748" uniqueCount="68">
  <si>
    <t>Pos</t>
  </si>
  <si>
    <t>Pts</t>
  </si>
  <si>
    <t>Bonus</t>
  </si>
  <si>
    <t>Total</t>
  </si>
  <si>
    <t>Wins</t>
  </si>
  <si>
    <t>Name</t>
  </si>
  <si>
    <t>Pro</t>
  </si>
  <si>
    <t xml:space="preserve">Laps </t>
  </si>
  <si>
    <t>Finish</t>
  </si>
  <si>
    <t>Drop 3 Total</t>
  </si>
  <si>
    <t>Drop 3 Rank</t>
  </si>
  <si>
    <t>Red</t>
  </si>
  <si>
    <t>Wht</t>
  </si>
  <si>
    <t>Blu</t>
  </si>
  <si>
    <t>Yel</t>
  </si>
  <si>
    <t>Org</t>
  </si>
  <si>
    <t>Grn</t>
  </si>
  <si>
    <t>Amateur</t>
  </si>
  <si>
    <t>* Non-MARC Member</t>
  </si>
  <si>
    <t>MARC Championship Series (Super Stock &amp; Modifieds)</t>
  </si>
  <si>
    <t>Championship (SS &amp; Mod)</t>
  </si>
  <si>
    <t>** Amateur Move-Up</t>
  </si>
  <si>
    <t>Race 4</t>
  </si>
  <si>
    <t>Race 5</t>
  </si>
  <si>
    <t>Race 6</t>
  </si>
  <si>
    <t>Race 7</t>
  </si>
  <si>
    <t>Race 8</t>
  </si>
  <si>
    <t>Race 9</t>
  </si>
  <si>
    <t>Race 10</t>
  </si>
  <si>
    <t>Driver</t>
  </si>
  <si>
    <t>Lane Choice</t>
  </si>
  <si>
    <t>G-Jet / Spec Stock</t>
  </si>
  <si>
    <t>Super Stock / CMPM Mods</t>
  </si>
  <si>
    <t>Sportsman</t>
  </si>
  <si>
    <t>Championship (SS, CMPM &amp; Neo)</t>
  </si>
  <si>
    <t>Production (Spec Stock, Open Weighted &amp; G-Jet)</t>
  </si>
  <si>
    <t>MARC Championship Series (Super Stock, CMPM &amp; Neo)</t>
  </si>
  <si>
    <t>MARC Production Series (Spec Stock, Open Weighted &amp; G-Jet)</t>
  </si>
  <si>
    <t>Rob Hayes</t>
  </si>
  <si>
    <t>Erik Eckhardt</t>
  </si>
  <si>
    <t>John Stezelecki</t>
  </si>
  <si>
    <t>Dave Muse</t>
  </si>
  <si>
    <t>Paul Ryer</t>
  </si>
  <si>
    <t>Tom Jahl</t>
  </si>
  <si>
    <t>Jim Macartney</t>
  </si>
  <si>
    <t>Hal Pierce</t>
  </si>
  <si>
    <t>Paul Crosby</t>
  </si>
  <si>
    <t>Terry Ayer</t>
  </si>
  <si>
    <t>Mike Tiffany</t>
  </si>
  <si>
    <t>Durf Hyson</t>
  </si>
  <si>
    <t>Don Hall</t>
  </si>
  <si>
    <t>Thompson</t>
  </si>
  <si>
    <t>Peter Lentros</t>
  </si>
  <si>
    <t>Tom Gray</t>
  </si>
  <si>
    <t>Thompson Raceway Park - September 8, 2018</t>
  </si>
  <si>
    <t>Catfish International Speedway - October 13, 2018</t>
  </si>
  <si>
    <t>John Reimels</t>
  </si>
  <si>
    <t>Ryan Archambault</t>
  </si>
  <si>
    <t>Bob Withers**</t>
  </si>
  <si>
    <t>Bob Withers</t>
  </si>
  <si>
    <t>Tom Bussmann</t>
  </si>
  <si>
    <t>John Schoenfeld</t>
  </si>
  <si>
    <t>Jimmy Coligan</t>
  </si>
  <si>
    <t>Catfish</t>
  </si>
  <si>
    <t>Tom Smith</t>
  </si>
  <si>
    <t>Jimmy Colligan</t>
  </si>
  <si>
    <t>Nantasket Beach Speedway - November 10, 2018</t>
  </si>
  <si>
    <t>NBS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</si>
</sst>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1"/>
      <color theme="6" tint="0.79998168889431442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59999389629810485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77">
    <xf numFmtId="0" fontId="0" fillId="0" borderId="0" xfId="0"/>
    <xf numFmtId="0" fontId="0" fillId="0" borderId="0" xfId="0" applyProtection="1">
      <protection locked="0"/>
    </xf>
    <xf numFmtId="0" fontId="0" fillId="0" borderId="0" xfId="0" applyFill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3" borderId="3" xfId="0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horizontal="center"/>
      <protection locked="0"/>
    </xf>
    <xf numFmtId="0" fontId="0" fillId="3" borderId="5" xfId="0" applyFill="1" applyBorder="1" applyAlignment="1" applyProtection="1">
      <alignment horizontal="center"/>
      <protection locked="0"/>
    </xf>
    <xf numFmtId="0" fontId="0" fillId="3" borderId="6" xfId="0" applyFill="1" applyBorder="1" applyAlignment="1" applyProtection="1">
      <alignment horizontal="center"/>
      <protection locked="0"/>
    </xf>
    <xf numFmtId="0" fontId="0" fillId="4" borderId="7" xfId="0" applyFill="1" applyBorder="1" applyAlignment="1" applyProtection="1">
      <alignment horizontal="center"/>
    </xf>
    <xf numFmtId="0" fontId="0" fillId="4" borderId="8" xfId="0" applyFill="1" applyBorder="1" applyAlignment="1" applyProtection="1">
      <alignment horizontal="center"/>
    </xf>
    <xf numFmtId="0" fontId="0" fillId="4" borderId="2" xfId="0" applyFill="1" applyBorder="1" applyAlignment="1" applyProtection="1">
      <alignment horizontal="center"/>
    </xf>
    <xf numFmtId="0" fontId="0" fillId="3" borderId="9" xfId="0" applyFill="1" applyBorder="1" applyAlignment="1" applyProtection="1">
      <alignment horizontal="center"/>
    </xf>
    <xf numFmtId="0" fontId="0" fillId="0" borderId="10" xfId="0" applyBorder="1" applyProtection="1"/>
    <xf numFmtId="0" fontId="0" fillId="0" borderId="11" xfId="0" applyBorder="1" applyAlignment="1" applyProtection="1">
      <alignment horizontal="center"/>
    </xf>
    <xf numFmtId="0" fontId="0" fillId="0" borderId="12" xfId="0" applyBorder="1" applyProtection="1"/>
    <xf numFmtId="0" fontId="0" fillId="0" borderId="12" xfId="0" applyBorder="1" applyAlignment="1" applyProtection="1">
      <alignment horizontal="center"/>
    </xf>
    <xf numFmtId="0" fontId="0" fillId="4" borderId="3" xfId="0" applyFill="1" applyBorder="1" applyAlignment="1" applyProtection="1">
      <alignment horizontal="center"/>
    </xf>
    <xf numFmtId="0" fontId="0" fillId="3" borderId="13" xfId="0" applyFill="1" applyBorder="1" applyAlignment="1" applyProtection="1">
      <alignment horizontal="center"/>
    </xf>
    <xf numFmtId="0" fontId="0" fillId="0" borderId="14" xfId="0" applyBorder="1" applyProtection="1"/>
    <xf numFmtId="0" fontId="0" fillId="0" borderId="15" xfId="0" applyBorder="1" applyAlignment="1" applyProtection="1">
      <alignment horizontal="center"/>
    </xf>
    <xf numFmtId="0" fontId="0" fillId="0" borderId="0" xfId="0" applyBorder="1" applyProtection="1"/>
    <xf numFmtId="0" fontId="0" fillId="0" borderId="0" xfId="0" applyBorder="1" applyAlignment="1" applyProtection="1">
      <alignment horizontal="center"/>
    </xf>
    <xf numFmtId="0" fontId="0" fillId="4" borderId="5" xfId="0" applyFill="1" applyBorder="1" applyAlignment="1" applyProtection="1">
      <alignment horizontal="center"/>
    </xf>
    <xf numFmtId="0" fontId="0" fillId="4" borderId="4" xfId="0" applyFill="1" applyBorder="1" applyAlignment="1" applyProtection="1">
      <alignment horizontal="center"/>
    </xf>
    <xf numFmtId="0" fontId="0" fillId="3" borderId="6" xfId="0" applyFill="1" applyBorder="1" applyAlignment="1" applyProtection="1">
      <alignment horizontal="center"/>
    </xf>
    <xf numFmtId="0" fontId="0" fillId="0" borderId="16" xfId="0" applyBorder="1" applyProtection="1"/>
    <xf numFmtId="0" fontId="0" fillId="0" borderId="2" xfId="0" applyBorder="1" applyAlignment="1" applyProtection="1">
      <alignment horizontal="center"/>
    </xf>
    <xf numFmtId="0" fontId="0" fillId="0" borderId="17" xfId="0" applyBorder="1" applyProtection="1"/>
    <xf numFmtId="0" fontId="0" fillId="0" borderId="17" xfId="0" applyBorder="1" applyAlignment="1" applyProtection="1">
      <alignment horizontal="center"/>
    </xf>
    <xf numFmtId="0" fontId="0" fillId="4" borderId="18" xfId="0" applyFill="1" applyBorder="1" applyAlignment="1" applyProtection="1">
      <alignment horizontal="center"/>
    </xf>
    <xf numFmtId="0" fontId="0" fillId="4" borderId="6" xfId="0" applyFill="1" applyBorder="1" applyAlignment="1" applyProtection="1">
      <alignment horizontal="center"/>
    </xf>
    <xf numFmtId="0" fontId="0" fillId="5" borderId="10" xfId="0" applyFill="1" applyBorder="1" applyProtection="1">
      <protection locked="0"/>
    </xf>
    <xf numFmtId="0" fontId="0" fillId="5" borderId="11" xfId="0" applyFill="1" applyBorder="1" applyProtection="1">
      <protection locked="0"/>
    </xf>
    <xf numFmtId="0" fontId="0" fillId="5" borderId="14" xfId="0" applyFill="1" applyBorder="1" applyProtection="1">
      <protection locked="0"/>
    </xf>
    <xf numFmtId="0" fontId="0" fillId="5" borderId="15" xfId="0" applyFill="1" applyBorder="1" applyProtection="1">
      <protection locked="0"/>
    </xf>
    <xf numFmtId="0" fontId="0" fillId="5" borderId="16" xfId="0" applyFill="1" applyBorder="1" applyProtection="1">
      <protection locked="0"/>
    </xf>
    <xf numFmtId="0" fontId="0" fillId="5" borderId="17" xfId="0" applyFill="1" applyBorder="1" applyAlignment="1" applyProtection="1">
      <alignment horizontal="center"/>
      <protection locked="0"/>
    </xf>
    <xf numFmtId="0" fontId="0" fillId="5" borderId="17" xfId="0" applyFill="1" applyBorder="1" applyProtection="1">
      <protection locked="0"/>
    </xf>
    <xf numFmtId="0" fontId="0" fillId="5" borderId="2" xfId="0" applyFill="1" applyBorder="1" applyProtection="1">
      <protection locked="0"/>
    </xf>
    <xf numFmtId="0" fontId="0" fillId="5" borderId="0" xfId="0" applyFill="1" applyBorder="1" applyAlignment="1" applyProtection="1">
      <alignment horizontal="center"/>
      <protection locked="0"/>
    </xf>
    <xf numFmtId="0" fontId="0" fillId="5" borderId="0" xfId="0" applyFill="1" applyBorder="1" applyProtection="1">
      <protection locked="0"/>
    </xf>
    <xf numFmtId="0" fontId="0" fillId="5" borderId="0" xfId="0" applyFill="1" applyBorder="1" applyAlignment="1" applyProtection="1">
      <alignment horizontal="center"/>
    </xf>
    <xf numFmtId="0" fontId="0" fillId="5" borderId="0" xfId="0" applyFill="1" applyBorder="1" applyProtection="1"/>
    <xf numFmtId="0" fontId="0" fillId="5" borderId="15" xfId="0" applyFill="1" applyBorder="1" applyAlignment="1" applyProtection="1">
      <alignment horizontal="center"/>
    </xf>
    <xf numFmtId="0" fontId="0" fillId="5" borderId="14" xfId="0" applyFill="1" applyBorder="1" applyAlignment="1" applyProtection="1">
      <protection locked="0"/>
    </xf>
    <xf numFmtId="0" fontId="0" fillId="5" borderId="15" xfId="0" applyFill="1" applyBorder="1" applyAlignment="1" applyProtection="1">
      <protection locked="0"/>
    </xf>
    <xf numFmtId="0" fontId="0" fillId="0" borderId="0" xfId="0" applyAlignment="1" applyProtection="1">
      <protection locked="0"/>
    </xf>
    <xf numFmtId="0" fontId="0" fillId="6" borderId="15" xfId="0" applyFill="1" applyBorder="1" applyAlignment="1">
      <alignment horizontal="center"/>
    </xf>
    <xf numFmtId="0" fontId="0" fillId="3" borderId="13" xfId="0" applyFill="1" applyBorder="1" applyAlignment="1" applyProtection="1">
      <alignment horizontal="center"/>
      <protection locked="0"/>
    </xf>
    <xf numFmtId="0" fontId="0" fillId="3" borderId="9" xfId="0" applyFill="1" applyBorder="1" applyAlignment="1" applyProtection="1">
      <alignment horizontal="center"/>
      <protection locked="0"/>
    </xf>
    <xf numFmtId="0" fontId="0" fillId="7" borderId="15" xfId="0" applyFill="1" applyBorder="1" applyAlignment="1">
      <alignment horizontal="center"/>
    </xf>
    <xf numFmtId="0" fontId="0" fillId="5" borderId="15" xfId="0" applyFill="1" applyBorder="1"/>
    <xf numFmtId="0" fontId="0" fillId="5" borderId="2" xfId="0" applyFill="1" applyBorder="1"/>
    <xf numFmtId="0" fontId="0" fillId="5" borderId="17" xfId="0" applyFill="1" applyBorder="1"/>
    <xf numFmtId="0" fontId="3" fillId="0" borderId="0" xfId="0" applyFont="1"/>
    <xf numFmtId="0" fontId="3" fillId="5" borderId="14" xfId="0" applyFont="1" applyFill="1" applyBorder="1"/>
    <xf numFmtId="0" fontId="3" fillId="5" borderId="16" xfId="0" applyFont="1" applyFill="1" applyBorder="1"/>
    <xf numFmtId="0" fontId="2" fillId="8" borderId="9" xfId="0" applyFont="1" applyFill="1" applyBorder="1" applyAlignment="1">
      <alignment horizontal="center" vertical="center"/>
    </xf>
    <xf numFmtId="0" fontId="2" fillId="9" borderId="19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0" fillId="2" borderId="21" xfId="0" applyFill="1" applyBorder="1" applyAlignment="1" applyProtection="1">
      <alignment horizontal="center"/>
      <protection locked="0"/>
    </xf>
    <xf numFmtId="0" fontId="0" fillId="10" borderId="15" xfId="0" applyFill="1" applyBorder="1" applyAlignment="1" applyProtection="1">
      <alignment horizontal="center"/>
      <protection locked="0"/>
    </xf>
    <xf numFmtId="0" fontId="0" fillId="10" borderId="2" xfId="0" applyFill="1" applyBorder="1" applyAlignment="1" applyProtection="1">
      <alignment horizontal="center"/>
      <protection locked="0"/>
    </xf>
    <xf numFmtId="0" fontId="0" fillId="10" borderId="22" xfId="0" applyFill="1" applyBorder="1" applyAlignment="1" applyProtection="1">
      <alignment horizontal="center"/>
      <protection locked="0"/>
    </xf>
    <xf numFmtId="0" fontId="0" fillId="10" borderId="21" xfId="0" applyFill="1" applyBorder="1" applyAlignment="1" applyProtection="1">
      <alignment horizontal="center"/>
      <protection locked="0"/>
    </xf>
    <xf numFmtId="0" fontId="0" fillId="10" borderId="23" xfId="0" applyFill="1" applyBorder="1" applyAlignment="1" applyProtection="1">
      <alignment horizontal="center"/>
      <protection locked="0"/>
    </xf>
    <xf numFmtId="0" fontId="0" fillId="10" borderId="24" xfId="0" applyFill="1" applyBorder="1" applyAlignment="1" applyProtection="1">
      <alignment horizontal="center"/>
      <protection locked="0"/>
    </xf>
    <xf numFmtId="0" fontId="2" fillId="11" borderId="25" xfId="0" applyFont="1" applyFill="1" applyBorder="1" applyAlignment="1">
      <alignment horizontal="center" vertical="center"/>
    </xf>
    <xf numFmtId="0" fontId="2" fillId="11" borderId="26" xfId="0" applyFont="1" applyFill="1" applyBorder="1" applyAlignment="1">
      <alignment horizontal="center" vertical="center"/>
    </xf>
    <xf numFmtId="0" fontId="2" fillId="11" borderId="20" xfId="0" applyFont="1" applyFill="1" applyBorder="1" applyAlignment="1">
      <alignment horizontal="center" vertical="center"/>
    </xf>
    <xf numFmtId="0" fontId="0" fillId="5" borderId="13" xfId="0" applyFill="1" applyBorder="1"/>
    <xf numFmtId="0" fontId="4" fillId="6" borderId="7" xfId="0" applyFont="1" applyFill="1" applyBorder="1" applyAlignment="1" applyProtection="1">
      <alignment horizontal="center"/>
    </xf>
    <xf numFmtId="0" fontId="4" fillId="6" borderId="8" xfId="0" applyFont="1" applyFill="1" applyBorder="1" applyAlignment="1" applyProtection="1">
      <alignment horizontal="center"/>
    </xf>
    <xf numFmtId="0" fontId="4" fillId="6" borderId="27" xfId="0" applyFont="1" applyFill="1" applyBorder="1" applyAlignment="1" applyProtection="1">
      <alignment horizontal="center"/>
    </xf>
    <xf numFmtId="0" fontId="4" fillId="6" borderId="2" xfId="0" applyFont="1" applyFill="1" applyBorder="1" applyAlignment="1" applyProtection="1">
      <alignment horizontal="center"/>
    </xf>
    <xf numFmtId="1" fontId="4" fillId="0" borderId="28" xfId="0" applyNumberFormat="1" applyFont="1" applyBorder="1" applyAlignment="1" applyProtection="1">
      <alignment horizontal="center"/>
      <protection locked="0"/>
    </xf>
    <xf numFmtId="1" fontId="4" fillId="0" borderId="29" xfId="0" applyNumberFormat="1" applyFont="1" applyBorder="1" applyAlignment="1" applyProtection="1">
      <alignment horizontal="center"/>
      <protection locked="0"/>
    </xf>
    <xf numFmtId="1" fontId="4" fillId="0" borderId="30" xfId="0" applyNumberFormat="1" applyFont="1" applyBorder="1" applyAlignment="1" applyProtection="1">
      <alignment horizontal="center"/>
      <protection locked="0"/>
    </xf>
    <xf numFmtId="0" fontId="4" fillId="6" borderId="31" xfId="0" applyFont="1" applyFill="1" applyBorder="1" applyAlignment="1" applyProtection="1">
      <alignment horizontal="center"/>
    </xf>
    <xf numFmtId="1" fontId="4" fillId="0" borderId="21" xfId="0" applyNumberFormat="1" applyFont="1" applyBorder="1" applyAlignment="1" applyProtection="1">
      <alignment horizontal="center"/>
      <protection locked="0"/>
    </xf>
    <xf numFmtId="0" fontId="2" fillId="5" borderId="17" xfId="0" applyFont="1" applyFill="1" applyBorder="1"/>
    <xf numFmtId="0" fontId="5" fillId="5" borderId="14" xfId="0" applyFont="1" applyFill="1" applyBorder="1" applyAlignment="1">
      <alignment horizontal="center" vertical="center"/>
    </xf>
    <xf numFmtId="0" fontId="0" fillId="0" borderId="0" xfId="0" applyBorder="1"/>
    <xf numFmtId="0" fontId="0" fillId="5" borderId="15" xfId="0" applyFill="1" applyBorder="1" applyAlignment="1"/>
    <xf numFmtId="0" fontId="6" fillId="5" borderId="15" xfId="0" applyFont="1" applyFill="1" applyBorder="1" applyAlignment="1"/>
    <xf numFmtId="0" fontId="6" fillId="5" borderId="12" xfId="0" applyFont="1" applyFill="1" applyBorder="1" applyAlignment="1"/>
    <xf numFmtId="0" fontId="0" fillId="5" borderId="12" xfId="0" applyFill="1" applyBorder="1" applyAlignment="1"/>
    <xf numFmtId="0" fontId="0" fillId="5" borderId="0" xfId="0" applyFill="1" applyBorder="1" applyAlignment="1"/>
    <xf numFmtId="0" fontId="6" fillId="5" borderId="0" xfId="0" applyFont="1" applyFill="1" applyBorder="1" applyAlignment="1"/>
    <xf numFmtId="0" fontId="2" fillId="5" borderId="12" xfId="0" applyFont="1" applyFill="1" applyBorder="1" applyAlignment="1"/>
    <xf numFmtId="0" fontId="2" fillId="5" borderId="0" xfId="0" applyFont="1" applyFill="1" applyBorder="1" applyAlignment="1"/>
    <xf numFmtId="0" fontId="1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0" fillId="7" borderId="6" xfId="0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0" fillId="12" borderId="10" xfId="0" applyFill="1" applyBorder="1"/>
    <xf numFmtId="0" fontId="0" fillId="12" borderId="12" xfId="0" applyFill="1" applyBorder="1"/>
    <xf numFmtId="0" fontId="0" fillId="12" borderId="11" xfId="0" applyFill="1" applyBorder="1"/>
    <xf numFmtId="0" fontId="0" fillId="12" borderId="14" xfId="0" applyFill="1" applyBorder="1"/>
    <xf numFmtId="0" fontId="8" fillId="12" borderId="0" xfId="0" applyFont="1" applyFill="1" applyBorder="1" applyAlignment="1">
      <alignment horizontal="center" vertical="center" textRotation="90"/>
    </xf>
    <xf numFmtId="0" fontId="2" fillId="12" borderId="0" xfId="0" applyFont="1" applyFill="1" applyBorder="1" applyAlignment="1">
      <alignment horizontal="center"/>
    </xf>
    <xf numFmtId="0" fontId="0" fillId="12" borderId="15" xfId="0" applyFill="1" applyBorder="1"/>
    <xf numFmtId="0" fontId="2" fillId="5" borderId="1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7" xfId="0" applyBorder="1"/>
    <xf numFmtId="0" fontId="0" fillId="12" borderId="0" xfId="0" applyFill="1" applyBorder="1"/>
    <xf numFmtId="0" fontId="0" fillId="0" borderId="22" xfId="0" applyBorder="1" applyAlignment="1">
      <alignment horizontal="center"/>
    </xf>
    <xf numFmtId="0" fontId="0" fillId="0" borderId="15" xfId="0" applyBorder="1"/>
    <xf numFmtId="0" fontId="0" fillId="0" borderId="30" xfId="0" applyBorder="1" applyAlignment="1">
      <alignment horizontal="center"/>
    </xf>
    <xf numFmtId="0" fontId="0" fillId="0" borderId="27" xfId="0" applyBorder="1"/>
    <xf numFmtId="0" fontId="0" fillId="0" borderId="0" xfId="0" applyBorder="1" applyAlignment="1">
      <alignment horizontal="center"/>
    </xf>
    <xf numFmtId="0" fontId="0" fillId="0" borderId="21" xfId="0" applyBorder="1"/>
    <xf numFmtId="0" fontId="0" fillId="0" borderId="2" xfId="0" applyBorder="1"/>
    <xf numFmtId="0" fontId="0" fillId="12" borderId="16" xfId="0" applyFill="1" applyBorder="1"/>
    <xf numFmtId="0" fontId="0" fillId="12" borderId="17" xfId="0" applyFill="1" applyBorder="1"/>
    <xf numFmtId="0" fontId="0" fillId="12" borderId="2" xfId="0" applyFill="1" applyBorder="1"/>
    <xf numFmtId="0" fontId="0" fillId="0" borderId="0" xfId="0" applyFill="1" applyBorder="1"/>
    <xf numFmtId="0" fontId="0" fillId="0" borderId="32" xfId="0" applyBorder="1" applyAlignment="1">
      <alignment horizontal="center"/>
    </xf>
    <xf numFmtId="0" fontId="0" fillId="0" borderId="33" xfId="0" applyBorder="1"/>
    <xf numFmtId="0" fontId="2" fillId="8" borderId="9" xfId="0" applyFont="1" applyFill="1" applyBorder="1" applyAlignment="1">
      <alignment horizontal="center" vertical="center"/>
    </xf>
    <xf numFmtId="0" fontId="5" fillId="5" borderId="14" xfId="0" applyFont="1" applyFill="1" applyBorder="1" applyAlignment="1">
      <alignment horizontal="center" vertical="center"/>
    </xf>
    <xf numFmtId="1" fontId="1" fillId="0" borderId="29" xfId="0" applyNumberFormat="1" applyFont="1" applyBorder="1" applyAlignment="1" applyProtection="1">
      <alignment horizontal="center"/>
      <protection locked="0"/>
    </xf>
    <xf numFmtId="1" fontId="1" fillId="0" borderId="30" xfId="0" applyNumberFormat="1" applyFont="1" applyBorder="1" applyAlignment="1" applyProtection="1">
      <alignment horizontal="center"/>
      <protection locked="0"/>
    </xf>
    <xf numFmtId="0" fontId="7" fillId="6" borderId="8" xfId="0" applyFont="1" applyFill="1" applyBorder="1" applyAlignment="1" applyProtection="1">
      <alignment horizontal="center"/>
    </xf>
    <xf numFmtId="0" fontId="7" fillId="6" borderId="27" xfId="0" applyFont="1" applyFill="1" applyBorder="1" applyAlignment="1" applyProtection="1">
      <alignment horizontal="center"/>
    </xf>
    <xf numFmtId="0" fontId="0" fillId="13" borderId="9" xfId="0" applyFill="1" applyBorder="1" applyAlignment="1" applyProtection="1">
      <alignment horizontal="center" vertical="center" wrapText="1"/>
      <protection locked="0"/>
    </xf>
    <xf numFmtId="0" fontId="0" fillId="0" borderId="13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16" fontId="0" fillId="2" borderId="35" xfId="0" applyNumberFormat="1" applyFill="1" applyBorder="1" applyAlignment="1" applyProtection="1">
      <alignment horizontal="center"/>
      <protection locked="0"/>
    </xf>
    <xf numFmtId="0" fontId="0" fillId="0" borderId="27" xfId="0" applyBorder="1" applyAlignment="1">
      <alignment horizontal="center"/>
    </xf>
    <xf numFmtId="0" fontId="0" fillId="13" borderId="9" xfId="0" applyFill="1" applyBorder="1" applyAlignment="1" applyProtection="1">
      <alignment horizontal="center" vertical="center"/>
      <protection locked="0"/>
    </xf>
    <xf numFmtId="0" fontId="0" fillId="13" borderId="13" xfId="0" applyFill="1" applyBorder="1" applyAlignment="1" applyProtection="1">
      <alignment horizontal="center" vertical="center"/>
      <protection locked="0"/>
    </xf>
    <xf numFmtId="0" fontId="0" fillId="13" borderId="6" xfId="0" applyFill="1" applyBorder="1" applyAlignment="1" applyProtection="1">
      <alignment horizontal="center" vertical="center"/>
      <protection locked="0"/>
    </xf>
    <xf numFmtId="0" fontId="10" fillId="5" borderId="36" xfId="0" applyFont="1" applyFill="1" applyBorder="1" applyAlignment="1" applyProtection="1">
      <alignment horizontal="center" vertical="center"/>
      <protection locked="0"/>
    </xf>
    <xf numFmtId="0" fontId="10" fillId="5" borderId="36" xfId="0" applyFont="1" applyFill="1" applyBorder="1" applyAlignment="1">
      <alignment horizontal="center" vertical="center"/>
    </xf>
    <xf numFmtId="0" fontId="0" fillId="8" borderId="9" xfId="0" applyFill="1" applyBorder="1" applyAlignment="1" applyProtection="1">
      <alignment horizontal="center" vertical="center"/>
      <protection locked="0"/>
    </xf>
    <xf numFmtId="0" fontId="0" fillId="8" borderId="13" xfId="0" applyFill="1" applyBorder="1" applyAlignment="1" applyProtection="1">
      <alignment horizontal="center" vertical="center"/>
      <protection locked="0"/>
    </xf>
    <xf numFmtId="0" fontId="0" fillId="8" borderId="6" xfId="0" applyFill="1" applyBorder="1" applyAlignment="1" applyProtection="1">
      <alignment horizontal="center" vertical="center"/>
      <protection locked="0"/>
    </xf>
    <xf numFmtId="16" fontId="0" fillId="2" borderId="34" xfId="0" applyNumberFormat="1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/>
      <protection locked="0"/>
    </xf>
    <xf numFmtId="0" fontId="9" fillId="5" borderId="13" xfId="0" applyFont="1" applyFill="1" applyBorder="1" applyAlignment="1" applyProtection="1">
      <alignment horizontal="center" vertical="center" textRotation="90"/>
      <protection locked="0"/>
    </xf>
    <xf numFmtId="0" fontId="2" fillId="11" borderId="11" xfId="0" applyFont="1" applyFill="1" applyBorder="1" applyAlignment="1">
      <alignment horizontal="center" vertical="center"/>
    </xf>
    <xf numFmtId="0" fontId="0" fillId="11" borderId="2" xfId="0" applyFill="1" applyBorder="1" applyAlignment="1">
      <alignment vertical="center"/>
    </xf>
    <xf numFmtId="0" fontId="5" fillId="5" borderId="14" xfId="0" applyFont="1" applyFill="1" applyBorder="1" applyAlignment="1">
      <alignment horizontal="center" vertical="center"/>
    </xf>
    <xf numFmtId="0" fontId="0" fillId="0" borderId="0" xfId="0" applyBorder="1" applyAlignment="1"/>
    <xf numFmtId="0" fontId="0" fillId="0" borderId="15" xfId="0" applyBorder="1" applyAlignment="1"/>
    <xf numFmtId="0" fontId="6" fillId="0" borderId="0" xfId="0" applyFont="1" applyBorder="1" applyAlignment="1"/>
    <xf numFmtId="0" fontId="6" fillId="0" borderId="15" xfId="0" applyFont="1" applyBorder="1" applyAlignment="1"/>
    <xf numFmtId="0" fontId="2" fillId="11" borderId="38" xfId="0" applyFont="1" applyFill="1" applyBorder="1" applyAlignment="1">
      <alignment horizontal="center" vertical="center"/>
    </xf>
    <xf numFmtId="0" fontId="0" fillId="11" borderId="21" xfId="0" applyFill="1" applyBorder="1" applyAlignment="1">
      <alignment vertical="center"/>
    </xf>
    <xf numFmtId="0" fontId="2" fillId="11" borderId="39" xfId="0" applyFont="1" applyFill="1" applyBorder="1" applyAlignment="1">
      <alignment horizontal="center" vertical="center"/>
    </xf>
    <xf numFmtId="0" fontId="0" fillId="11" borderId="24" xfId="0" applyFill="1" applyBorder="1" applyAlignment="1">
      <alignment vertical="center"/>
    </xf>
    <xf numFmtId="0" fontId="2" fillId="8" borderId="9" xfId="0" applyFont="1" applyFill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2" fillId="9" borderId="9" xfId="0" applyFont="1" applyFill="1" applyBorder="1" applyAlignment="1">
      <alignment horizontal="center" vertical="center"/>
    </xf>
    <xf numFmtId="0" fontId="9" fillId="5" borderId="37" xfId="0" applyFont="1" applyFill="1" applyBorder="1" applyAlignment="1">
      <alignment horizontal="center" vertical="center"/>
    </xf>
    <xf numFmtId="0" fontId="2" fillId="5" borderId="36" xfId="0" applyFont="1" applyFill="1" applyBorder="1" applyAlignment="1">
      <alignment horizontal="center" vertical="center"/>
    </xf>
    <xf numFmtId="0" fontId="2" fillId="5" borderId="20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9" fillId="5" borderId="13" xfId="0" applyFont="1" applyFill="1" applyBorder="1" applyAlignment="1">
      <alignment horizontal="center" vertical="center" textRotation="90"/>
    </xf>
    <xf numFmtId="0" fontId="5" fillId="5" borderId="10" xfId="0" applyFont="1" applyFill="1" applyBorder="1" applyAlignment="1">
      <alignment horizontal="center" vertical="center"/>
    </xf>
    <xf numFmtId="0" fontId="0" fillId="0" borderId="12" xfId="0" applyBorder="1" applyAlignment="1"/>
    <xf numFmtId="0" fontId="0" fillId="0" borderId="11" xfId="0" applyBorder="1" applyAlignment="1"/>
    <xf numFmtId="0" fontId="6" fillId="0" borderId="12" xfId="0" applyFont="1" applyBorder="1" applyAlignment="1"/>
    <xf numFmtId="0" fontId="6" fillId="0" borderId="11" xfId="0" applyFont="1" applyBorder="1" applyAlignment="1"/>
    <xf numFmtId="0" fontId="9" fillId="5" borderId="9" xfId="0" applyFont="1" applyFill="1" applyBorder="1" applyAlignment="1">
      <alignment horizontal="center" vertical="center" textRotation="90"/>
    </xf>
    <xf numFmtId="0" fontId="9" fillId="5" borderId="6" xfId="0" applyFont="1" applyFill="1" applyBorder="1" applyAlignment="1">
      <alignment horizontal="center" vertical="center" textRotation="90"/>
    </xf>
    <xf numFmtId="0" fontId="2" fillId="5" borderId="3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3" fillId="0" borderId="13" xfId="0" applyFont="1" applyBorder="1" applyAlignment="1">
      <alignment horizontal="center" vertical="center" textRotation="90"/>
    </xf>
    <xf numFmtId="0" fontId="3" fillId="0" borderId="6" xfId="0" applyFont="1" applyBorder="1" applyAlignment="1">
      <alignment horizontal="center" vertical="center" textRotation="90"/>
    </xf>
  </cellXfs>
  <cellStyles count="1">
    <cellStyle name="Normal" xfId="0" builtinId="0"/>
  </cellStyles>
  <dxfs count="8"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1478280</xdr:colOff>
      <xdr:row>13</xdr:row>
      <xdr:rowOff>121919</xdr:rowOff>
    </xdr:from>
    <xdr:to>
      <xdr:col>21</xdr:col>
      <xdr:colOff>266700</xdr:colOff>
      <xdr:row>18</xdr:row>
      <xdr:rowOff>129539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805AA3B1-2788-486F-BE4C-B0BB7E2DD10D}"/>
            </a:ext>
          </a:extLst>
        </xdr:cNvPr>
        <xdr:cNvSpPr txBox="1"/>
      </xdr:nvSpPr>
      <xdr:spPr>
        <a:xfrm rot="19898016">
          <a:off x="2735580" y="3596639"/>
          <a:ext cx="7741920" cy="11887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4400"/>
            <a:t>Details Not Available</a:t>
          </a:r>
        </a:p>
      </xdr:txBody>
    </xdr:sp>
    <xdr:clientData/>
  </xdr:twoCellAnchor>
  <xdr:twoCellAnchor>
    <xdr:from>
      <xdr:col>3</xdr:col>
      <xdr:colOff>1485900</xdr:colOff>
      <xdr:row>37</xdr:row>
      <xdr:rowOff>121920</xdr:rowOff>
    </xdr:from>
    <xdr:to>
      <xdr:col>21</xdr:col>
      <xdr:colOff>274320</xdr:colOff>
      <xdr:row>42</xdr:row>
      <xdr:rowOff>129540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FDD4A5E8-51A4-4D00-BFD3-4496DD4F7E06}"/>
            </a:ext>
          </a:extLst>
        </xdr:cNvPr>
        <xdr:cNvSpPr txBox="1"/>
      </xdr:nvSpPr>
      <xdr:spPr>
        <a:xfrm rot="19898016">
          <a:off x="2743200" y="9913620"/>
          <a:ext cx="7741920" cy="11887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4400"/>
            <a:t>Details Not Available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D196"/>
  <sheetViews>
    <sheetView tabSelected="1" zoomScale="90" zoomScaleNormal="90" workbookViewId="0">
      <selection activeCell="Q70" sqref="Q70"/>
    </sheetView>
  </sheetViews>
  <sheetFormatPr defaultColWidth="9.109375" defaultRowHeight="14.4" x14ac:dyDescent="0.3"/>
  <cols>
    <col min="1" max="1" width="2.33203125" style="1" customWidth="1"/>
    <col min="2" max="2" width="5.88671875" style="1" customWidth="1"/>
    <col min="3" max="3" width="24.44140625" style="4" customWidth="1"/>
    <col min="4" max="23" width="5.33203125" style="1" customWidth="1"/>
    <col min="24" max="28" width="9.109375" style="1"/>
    <col min="29" max="29" width="4.33203125" style="1" customWidth="1"/>
    <col min="30" max="16384" width="9.109375" style="1"/>
  </cols>
  <sheetData>
    <row r="1" spans="2:30" x14ac:dyDescent="0.3"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</row>
    <row r="2" spans="2:30" ht="15" customHeight="1" thickBot="1" x14ac:dyDescent="0.35"/>
    <row r="3" spans="2:30" ht="28.5" customHeight="1" thickBot="1" x14ac:dyDescent="0.35">
      <c r="B3" s="34"/>
      <c r="C3" s="138" t="s">
        <v>36</v>
      </c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139"/>
      <c r="AC3" s="35"/>
    </row>
    <row r="4" spans="2:30" x14ac:dyDescent="0.3">
      <c r="B4" s="36"/>
      <c r="C4" s="140" t="s">
        <v>5</v>
      </c>
      <c r="D4" s="143" t="s">
        <v>51</v>
      </c>
      <c r="E4" s="144"/>
      <c r="F4" s="143" t="s">
        <v>63</v>
      </c>
      <c r="G4" s="144"/>
      <c r="H4" s="143" t="s">
        <v>67</v>
      </c>
      <c r="I4" s="144"/>
      <c r="J4" s="143"/>
      <c r="K4" s="144"/>
      <c r="L4" s="143"/>
      <c r="M4" s="144"/>
      <c r="N4" s="143"/>
      <c r="O4" s="144"/>
      <c r="P4" s="143"/>
      <c r="Q4" s="144"/>
      <c r="R4" s="143"/>
      <c r="S4" s="144"/>
      <c r="T4" s="143"/>
      <c r="U4" s="144"/>
      <c r="V4" s="143"/>
      <c r="W4" s="144"/>
      <c r="X4" s="135" t="s">
        <v>2</v>
      </c>
      <c r="Y4" s="135" t="s">
        <v>3</v>
      </c>
      <c r="Z4" s="130" t="s">
        <v>9</v>
      </c>
      <c r="AA4" s="130" t="s">
        <v>10</v>
      </c>
      <c r="AB4" s="135" t="s">
        <v>4</v>
      </c>
      <c r="AC4" s="37"/>
    </row>
    <row r="5" spans="2:30" x14ac:dyDescent="0.3">
      <c r="B5" s="36"/>
      <c r="C5" s="141"/>
      <c r="D5" s="133">
        <v>43351</v>
      </c>
      <c r="E5" s="134"/>
      <c r="F5" s="133">
        <v>43386</v>
      </c>
      <c r="G5" s="134"/>
      <c r="H5" s="133">
        <v>43414</v>
      </c>
      <c r="I5" s="134"/>
      <c r="J5" s="133"/>
      <c r="K5" s="134"/>
      <c r="L5" s="133"/>
      <c r="M5" s="134"/>
      <c r="N5" s="133"/>
      <c r="O5" s="134"/>
      <c r="P5" s="133"/>
      <c r="Q5" s="134"/>
      <c r="R5" s="133"/>
      <c r="S5" s="134"/>
      <c r="T5" s="133"/>
      <c r="U5" s="134"/>
      <c r="V5" s="133"/>
      <c r="W5" s="134"/>
      <c r="X5" s="136"/>
      <c r="Y5" s="136"/>
      <c r="Z5" s="131"/>
      <c r="AA5" s="131"/>
      <c r="AB5" s="136"/>
      <c r="AC5" s="37"/>
    </row>
    <row r="6" spans="2:30" ht="16.5" customHeight="1" thickBot="1" x14ac:dyDescent="0.35">
      <c r="B6" s="36"/>
      <c r="C6" s="142"/>
      <c r="D6" s="64" t="s">
        <v>0</v>
      </c>
      <c r="E6" s="6" t="s">
        <v>1</v>
      </c>
      <c r="F6" s="64" t="s">
        <v>0</v>
      </c>
      <c r="G6" s="6" t="s">
        <v>1</v>
      </c>
      <c r="H6" s="64" t="s">
        <v>0</v>
      </c>
      <c r="I6" s="6" t="s">
        <v>1</v>
      </c>
      <c r="J6" s="64" t="s">
        <v>0</v>
      </c>
      <c r="K6" s="6" t="s">
        <v>1</v>
      </c>
      <c r="L6" s="64" t="s">
        <v>0</v>
      </c>
      <c r="M6" s="6" t="s">
        <v>1</v>
      </c>
      <c r="N6" s="64" t="s">
        <v>0</v>
      </c>
      <c r="O6" s="6" t="s">
        <v>1</v>
      </c>
      <c r="P6" s="64" t="s">
        <v>0</v>
      </c>
      <c r="Q6" s="6" t="s">
        <v>1</v>
      </c>
      <c r="R6" s="64" t="s">
        <v>0</v>
      </c>
      <c r="S6" s="6" t="s">
        <v>1</v>
      </c>
      <c r="T6" s="64" t="s">
        <v>0</v>
      </c>
      <c r="U6" s="6" t="s">
        <v>1</v>
      </c>
      <c r="V6" s="64" t="s">
        <v>0</v>
      </c>
      <c r="W6" s="6" t="s">
        <v>1</v>
      </c>
      <c r="X6" s="137"/>
      <c r="Y6" s="137"/>
      <c r="Z6" s="132"/>
      <c r="AA6" s="132"/>
      <c r="AB6" s="137"/>
      <c r="AC6" s="37"/>
    </row>
    <row r="7" spans="2:30" ht="18.75" customHeight="1" x14ac:dyDescent="0.3">
      <c r="B7" s="145" t="s">
        <v>6</v>
      </c>
      <c r="C7" s="7" t="s">
        <v>43</v>
      </c>
      <c r="D7" s="79">
        <v>4</v>
      </c>
      <c r="E7" s="76">
        <f>IF(D7= ""," ",IF(D7=0,0,IF(D7&gt;20,5,-5*D7+105)))</f>
        <v>85</v>
      </c>
      <c r="F7" s="79">
        <v>5</v>
      </c>
      <c r="G7" s="75">
        <f>IF(F7= ""," ",IF(F7=0,0,IF(F7&gt;20,5,-5*F7+105)))</f>
        <v>80</v>
      </c>
      <c r="H7" s="79">
        <v>4</v>
      </c>
      <c r="I7" s="75">
        <f>IF(H7= ""," ",IF(H7=0,0,IF(H7&gt;20,5,-5*H7+105)))</f>
        <v>85</v>
      </c>
      <c r="J7" s="79"/>
      <c r="K7" s="75" t="str">
        <f>IF(J7= ""," ",IF(J7=0,0,IF(J7&gt;20,5,-5*J7+105)))</f>
        <v xml:space="preserve"> </v>
      </c>
      <c r="L7" s="79"/>
      <c r="M7" s="75" t="str">
        <f>IF(L7= ""," ",IF(L7=0,0,IF(L7&gt;20,5,-5*L7+105)))</f>
        <v xml:space="preserve"> </v>
      </c>
      <c r="N7" s="79"/>
      <c r="O7" s="75" t="str">
        <f>IF(N7= ""," ",IF(N7=0,0,IF(N7&gt;20,5,-5*N7+105)))</f>
        <v xml:space="preserve"> </v>
      </c>
      <c r="P7" s="79"/>
      <c r="Q7" s="75" t="str">
        <f>IF(P7= ""," ",IF(P7=0,0,IF(P7&gt;20,5,-5*P7+105)))</f>
        <v xml:space="preserve"> </v>
      </c>
      <c r="R7" s="79"/>
      <c r="S7" s="75" t="str">
        <f>IF(R7= ""," ",IF(R7=0,0,IF(R7&gt;20,5,-5*R7+105)))</f>
        <v xml:space="preserve"> </v>
      </c>
      <c r="T7" s="79"/>
      <c r="U7" s="75" t="str">
        <f>IF(T7= ""," ",IF(T7=0,0,IF(T7&gt;20,5,-5*T7+105)))</f>
        <v xml:space="preserve"> </v>
      </c>
      <c r="V7" s="79"/>
      <c r="W7" s="75" t="str">
        <f>IF(V7= ""," ",IF(V7=0,0,IF(V7&gt;20,5,-5*V7+105)))</f>
        <v xml:space="preserve"> </v>
      </c>
      <c r="X7" s="11">
        <f>X29</f>
        <v>15</v>
      </c>
      <c r="Y7" s="11">
        <f>Y29</f>
        <v>265</v>
      </c>
      <c r="Z7" s="11" t="str">
        <f>Z29</f>
        <v xml:space="preserve"> </v>
      </c>
      <c r="AA7" s="11" t="str">
        <f>AA29</f>
        <v xml:space="preserve"> </v>
      </c>
      <c r="AB7" s="11">
        <f>AB29</f>
        <v>0</v>
      </c>
      <c r="AC7" s="37"/>
    </row>
    <row r="8" spans="2:30" ht="18.75" customHeight="1" x14ac:dyDescent="0.3">
      <c r="B8" s="145"/>
      <c r="C8" s="8" t="s">
        <v>39</v>
      </c>
      <c r="D8" s="80">
        <v>1</v>
      </c>
      <c r="E8" s="76">
        <f>IF(D8= ""," ",IF(D8=0,0,IF(D8&gt;20,5,-5*D8+105)))</f>
        <v>100</v>
      </c>
      <c r="F8" s="80">
        <v>2</v>
      </c>
      <c r="G8" s="76">
        <f>IF(F8= ""," ",IF(F8=0,0,IF(F8&gt;20,5,-5*F8+105)))</f>
        <v>95</v>
      </c>
      <c r="H8" s="126">
        <v>0</v>
      </c>
      <c r="I8" s="128">
        <f>IF(H8= ""," ",IF(H8=0,0,IF(H8&gt;20,5,-5*H8+105)))</f>
        <v>0</v>
      </c>
      <c r="J8" s="80"/>
      <c r="K8" s="76" t="str">
        <f>IF(J8= ""," ",IF(J8=0,0,IF(J8&gt;20,5,-5*J8+105)))</f>
        <v xml:space="preserve"> </v>
      </c>
      <c r="L8" s="80"/>
      <c r="M8" s="76" t="str">
        <f>IF(L8= ""," ",IF(L8=0,0,IF(L8&gt;20,5,-5*L8+105)))</f>
        <v xml:space="preserve"> </v>
      </c>
      <c r="N8" s="80"/>
      <c r="O8" s="76" t="str">
        <f>IF(N8= ""," ",IF(N8=0,0,IF(N8&gt;20,5,-5*N8+105)))</f>
        <v xml:space="preserve"> </v>
      </c>
      <c r="P8" s="80"/>
      <c r="Q8" s="76" t="str">
        <f>IF(P8= ""," ",IF(P8=0,0,IF(P8&gt;20,5,-5*P8+105)))</f>
        <v xml:space="preserve"> </v>
      </c>
      <c r="R8" s="80"/>
      <c r="S8" s="76" t="str">
        <f>IF(R8= ""," ",IF(R8=0,0,IF(R8&gt;20,5,-5*R8+105)))</f>
        <v xml:space="preserve"> </v>
      </c>
      <c r="T8" s="80"/>
      <c r="U8" s="76" t="str">
        <f>IF(T8= ""," ",IF(T8=0,0,IF(T8&gt;20,5,-5*T8+105)))</f>
        <v xml:space="preserve"> </v>
      </c>
      <c r="V8" s="80"/>
      <c r="W8" s="76" t="str">
        <f>IF(V8= ""," ",IF(V8=0,0,IF(V8&gt;20,5,-5*V8+105)))</f>
        <v xml:space="preserve"> </v>
      </c>
      <c r="X8" s="12">
        <f>X30</f>
        <v>10</v>
      </c>
      <c r="Y8" s="12">
        <f>Y30</f>
        <v>205</v>
      </c>
      <c r="Z8" s="12" t="str">
        <f>Z30</f>
        <v xml:space="preserve"> </v>
      </c>
      <c r="AA8" s="12" t="str">
        <f>AA30</f>
        <v xml:space="preserve"> </v>
      </c>
      <c r="AB8" s="12">
        <f>AB30</f>
        <v>1</v>
      </c>
      <c r="AC8" s="37"/>
    </row>
    <row r="9" spans="2:30" ht="18.75" customHeight="1" x14ac:dyDescent="0.3">
      <c r="B9" s="145"/>
      <c r="C9" s="8" t="s">
        <v>38</v>
      </c>
      <c r="D9" s="80">
        <v>2</v>
      </c>
      <c r="E9" s="76">
        <f>IF(D9= ""," ",IF(D9=0,0,IF(D9&gt;20,5,-5*D9+105)))</f>
        <v>95</v>
      </c>
      <c r="F9" s="80">
        <v>1</v>
      </c>
      <c r="G9" s="76">
        <f>IF(F9= ""," ",IF(F9=0,0,IF(F9&gt;20,5,-5*F9+105)))</f>
        <v>100</v>
      </c>
      <c r="H9" s="126">
        <v>0</v>
      </c>
      <c r="I9" s="128">
        <f>IF(H9= ""," ",IF(H9=0,0,IF(H9&gt;20,5,-5*H9+105)))</f>
        <v>0</v>
      </c>
      <c r="J9" s="80"/>
      <c r="K9" s="76" t="str">
        <f>IF(J9= ""," ",IF(J9=0,0,IF(J9&gt;20,5,-5*J9+105)))</f>
        <v xml:space="preserve"> </v>
      </c>
      <c r="L9" s="80"/>
      <c r="M9" s="76" t="str">
        <f>IF(L9= ""," ",IF(L9=0,0,IF(L9&gt;20,5,-5*L9+105)))</f>
        <v xml:space="preserve"> </v>
      </c>
      <c r="N9" s="80"/>
      <c r="O9" s="76" t="str">
        <f>IF(N9= ""," ",IF(N9=0,0,IF(N9&gt;20,5,-5*N9+105)))</f>
        <v xml:space="preserve"> </v>
      </c>
      <c r="P9" s="80"/>
      <c r="Q9" s="76" t="str">
        <f>IF(P9= ""," ",IF(P9=0,0,IF(P9&gt;20,5,-5*P9+105)))</f>
        <v xml:space="preserve"> </v>
      </c>
      <c r="R9" s="80"/>
      <c r="S9" s="76" t="str">
        <f>IF(R9= ""," ",IF(R9=0,0,IF(R9&gt;20,5,-5*R9+105)))</f>
        <v xml:space="preserve"> </v>
      </c>
      <c r="T9" s="80"/>
      <c r="U9" s="76" t="str">
        <f>IF(T9= ""," ",IF(T9=0,0,IF(T9&gt;20,5,-5*T9+105)))</f>
        <v xml:space="preserve"> </v>
      </c>
      <c r="V9" s="80"/>
      <c r="W9" s="76" t="str">
        <f>IF(V9= ""," ",IF(V9=0,0,IF(V9&gt;20,5,-5*V9+105)))</f>
        <v xml:space="preserve"> </v>
      </c>
      <c r="X9" s="12">
        <f>X31</f>
        <v>10</v>
      </c>
      <c r="Y9" s="12">
        <f>Y31</f>
        <v>205</v>
      </c>
      <c r="Z9" s="12" t="str">
        <f>Z31</f>
        <v xml:space="preserve"> </v>
      </c>
      <c r="AA9" s="12" t="str">
        <f>AA31</f>
        <v xml:space="preserve"> </v>
      </c>
      <c r="AB9" s="12">
        <f>AB31</f>
        <v>1</v>
      </c>
      <c r="AC9" s="37"/>
    </row>
    <row r="10" spans="2:30" ht="18.75" customHeight="1" x14ac:dyDescent="0.3">
      <c r="B10" s="145"/>
      <c r="C10" s="9" t="s">
        <v>42</v>
      </c>
      <c r="D10" s="81">
        <v>3</v>
      </c>
      <c r="E10" s="76">
        <f>IF(D10= ""," ",IF(D10=0,0,IF(D10&gt;20,5,-5*D10+105)))</f>
        <v>90</v>
      </c>
      <c r="F10" s="127">
        <v>0</v>
      </c>
      <c r="G10" s="128">
        <f>IF(F10= ""," ",IF(F10=0,0,IF(F10&gt;20,5,-5*F10+105)))</f>
        <v>0</v>
      </c>
      <c r="H10" s="81">
        <v>1</v>
      </c>
      <c r="I10" s="76">
        <f>IF(H10= ""," ",IF(H10=0,0,IF(H10&gt;20,5,-5*H10+105)))</f>
        <v>100</v>
      </c>
      <c r="J10" s="81"/>
      <c r="K10" s="76" t="str">
        <f>IF(J10= ""," ",IF(J10=0,0,IF(J10&gt;20,5,-5*J10+105)))</f>
        <v xml:space="preserve"> </v>
      </c>
      <c r="L10" s="81"/>
      <c r="M10" s="76" t="str">
        <f>IF(L10= ""," ",IF(L10=0,0,IF(L10&gt;20,5,-5*L10+105)))</f>
        <v xml:space="preserve"> </v>
      </c>
      <c r="N10" s="81"/>
      <c r="O10" s="76" t="str">
        <f>IF(N10= ""," ",IF(N10=0,0,IF(N10&gt;20,5,-5*N10+105)))</f>
        <v xml:space="preserve"> </v>
      </c>
      <c r="P10" s="81"/>
      <c r="Q10" s="77" t="str">
        <f>IF(P10= ""," ",IF(P10=0,0,IF(P10&gt;20,5,-5*P10+105)))</f>
        <v xml:space="preserve"> </v>
      </c>
      <c r="R10" s="81"/>
      <c r="S10" s="82" t="str">
        <f>IF(R10= ""," ",IF(R10=0,0,IF(R10&gt;20,5,-5*R10+105)))</f>
        <v xml:space="preserve"> </v>
      </c>
      <c r="T10" s="81"/>
      <c r="U10" s="82" t="str">
        <f>IF(T10= ""," ",IF(T10=0,0,IF(T10&gt;20,5,-5*T10+105)))</f>
        <v xml:space="preserve"> </v>
      </c>
      <c r="V10" s="81"/>
      <c r="W10" s="82" t="str">
        <f>IF(V10= ""," ",IF(V10=0,0,IF(V10&gt;20,5,-5*V10+105)))</f>
        <v xml:space="preserve"> </v>
      </c>
      <c r="X10" s="12">
        <f>X32</f>
        <v>10</v>
      </c>
      <c r="Y10" s="12">
        <f>Y32</f>
        <v>200</v>
      </c>
      <c r="Z10" s="12" t="str">
        <f>Z32</f>
        <v xml:space="preserve"> </v>
      </c>
      <c r="AA10" s="12" t="str">
        <f>AA32</f>
        <v xml:space="preserve"> </v>
      </c>
      <c r="AB10" s="12">
        <f>AB32</f>
        <v>1</v>
      </c>
      <c r="AC10" s="37"/>
    </row>
    <row r="11" spans="2:30" ht="18.75" customHeight="1" x14ac:dyDescent="0.3">
      <c r="B11" s="145"/>
      <c r="C11" s="8" t="s">
        <v>57</v>
      </c>
      <c r="D11" s="126">
        <v>0</v>
      </c>
      <c r="E11" s="128">
        <f>IF(D11= ""," ",IF(D11=0,0,IF(D11&gt;20,5,-5*D11+105)))</f>
        <v>0</v>
      </c>
      <c r="F11" s="80">
        <v>4</v>
      </c>
      <c r="G11" s="76">
        <f>IF(F11= ""," ",IF(F11=0,0,IF(F11&gt;20,5,-5*F11+105)))</f>
        <v>85</v>
      </c>
      <c r="H11" s="80">
        <v>2</v>
      </c>
      <c r="I11" s="76">
        <f>IF(H11= ""," ",IF(H11=0,0,IF(H11&gt;20,5,-5*H11+105)))</f>
        <v>95</v>
      </c>
      <c r="J11" s="80"/>
      <c r="K11" s="76" t="str">
        <f>IF(J11= ""," ",IF(J11=0,0,IF(J11&gt;20,5,-5*J11+105)))</f>
        <v xml:space="preserve"> </v>
      </c>
      <c r="L11" s="80"/>
      <c r="M11" s="76" t="str">
        <f>IF(L11= ""," ",IF(L11=0,0,IF(L11&gt;20,5,-5*L11+105)))</f>
        <v xml:space="preserve"> </v>
      </c>
      <c r="N11" s="80"/>
      <c r="O11" s="76" t="str">
        <f>IF(N11= ""," ",IF(N11=0,0,IF(N11&gt;20,5,-5*N11+105)))</f>
        <v xml:space="preserve"> </v>
      </c>
      <c r="P11" s="80"/>
      <c r="Q11" s="76" t="str">
        <f>IF(P11= ""," ",IF(P11=0,0,IF(P11&gt;20,5,-5*P11+105)))</f>
        <v xml:space="preserve"> </v>
      </c>
      <c r="R11" s="80"/>
      <c r="S11" s="76" t="str">
        <f>IF(R11= ""," ",IF(R11=0,0,IF(R11&gt;20,5,-5*R11+105)))</f>
        <v xml:space="preserve"> </v>
      </c>
      <c r="T11" s="80"/>
      <c r="U11" s="76" t="str">
        <f>IF(T11= ""," ",IF(T11=0,0,IF(T11&gt;20,5,-5*T11+105)))</f>
        <v xml:space="preserve"> </v>
      </c>
      <c r="V11" s="80"/>
      <c r="W11" s="76" t="str">
        <f>IF(V11= ""," ",IF(V11=0,0,IF(V11&gt;20,5,-5*V11+105)))</f>
        <v xml:space="preserve"> </v>
      </c>
      <c r="X11" s="12">
        <f>X33</f>
        <v>10</v>
      </c>
      <c r="Y11" s="12">
        <f>Y33</f>
        <v>190</v>
      </c>
      <c r="Z11" s="12" t="str">
        <f>Z33</f>
        <v xml:space="preserve"> </v>
      </c>
      <c r="AA11" s="12" t="str">
        <f>AA33</f>
        <v xml:space="preserve"> </v>
      </c>
      <c r="AB11" s="12">
        <f>AB33</f>
        <v>0</v>
      </c>
      <c r="AC11" s="37"/>
    </row>
    <row r="12" spans="2:30" ht="18.75" customHeight="1" x14ac:dyDescent="0.3">
      <c r="B12" s="145"/>
      <c r="C12" s="9" t="s">
        <v>52</v>
      </c>
      <c r="D12" s="81">
        <v>5</v>
      </c>
      <c r="E12" s="76">
        <f>IF(D12= ""," ",IF(D12=0,0,IF(D12&gt;20,5,-5*D12+105)))</f>
        <v>80</v>
      </c>
      <c r="F12" s="127">
        <v>0</v>
      </c>
      <c r="G12" s="128">
        <f>IF(F12= ""," ",IF(F12=0,0,IF(F12&gt;20,5,-5*F12+105)))</f>
        <v>0</v>
      </c>
      <c r="H12" s="81">
        <v>3</v>
      </c>
      <c r="I12" s="76">
        <f>IF(H12= ""," ",IF(H12=0,0,IF(H12&gt;20,5,-5*H12+105)))</f>
        <v>90</v>
      </c>
      <c r="J12" s="81"/>
      <c r="K12" s="76" t="str">
        <f>IF(J12= ""," ",IF(J12=0,0,IF(J12&gt;20,5,-5*J12+105)))</f>
        <v xml:space="preserve"> </v>
      </c>
      <c r="L12" s="81"/>
      <c r="M12" s="76" t="str">
        <f>IF(L12= ""," ",IF(L12=0,0,IF(L12&gt;20,5,-5*L12+105)))</f>
        <v xml:space="preserve"> </v>
      </c>
      <c r="N12" s="81"/>
      <c r="O12" s="77" t="str">
        <f>IF(N12= ""," ",IF(N12=0,0,IF(N12&gt;20,5,-5*N12+105)))</f>
        <v xml:space="preserve"> </v>
      </c>
      <c r="P12" s="81"/>
      <c r="Q12" s="76" t="str">
        <f>IF(P12= ""," ",IF(P12=0,0,IF(P12&gt;20,5,-5*P12+105)))</f>
        <v xml:space="preserve"> </v>
      </c>
      <c r="R12" s="81"/>
      <c r="S12" s="77" t="str">
        <f>IF(R12= ""," ",IF(R12=0,0,IF(R12&gt;20,5,-5*R12+105)))</f>
        <v xml:space="preserve"> </v>
      </c>
      <c r="T12" s="81"/>
      <c r="U12" s="77" t="str">
        <f>IF(T12= ""," ",IF(T12=0,0,IF(T12&gt;20,5,-5*T12+105)))</f>
        <v xml:space="preserve"> </v>
      </c>
      <c r="V12" s="81"/>
      <c r="W12" s="77" t="str">
        <f>IF(V12= ""," ",IF(V12=0,0,IF(V12&gt;20,5,-5*V12+105)))</f>
        <v xml:space="preserve"> </v>
      </c>
      <c r="X12" s="12">
        <f>X34</f>
        <v>10</v>
      </c>
      <c r="Y12" s="12">
        <f>Y34</f>
        <v>180</v>
      </c>
      <c r="Z12" s="12" t="str">
        <f>Z34</f>
        <v xml:space="preserve"> </v>
      </c>
      <c r="AA12" s="12" t="str">
        <f>AA34</f>
        <v xml:space="preserve"> </v>
      </c>
      <c r="AB12" s="12">
        <f>AB34</f>
        <v>0</v>
      </c>
      <c r="AC12" s="37"/>
    </row>
    <row r="13" spans="2:30" ht="18.75" customHeight="1" x14ac:dyDescent="0.3">
      <c r="B13" s="145"/>
      <c r="C13" s="9" t="s">
        <v>53</v>
      </c>
      <c r="D13" s="81">
        <v>7</v>
      </c>
      <c r="E13" s="76">
        <f>IF(D13= ""," ",IF(D13=0,0,IF(D13&gt;20,5,-5*D13+105)))</f>
        <v>70</v>
      </c>
      <c r="F13" s="81">
        <v>6</v>
      </c>
      <c r="G13" s="76">
        <f>IF(F13= ""," ",IF(F13=0,0,IF(F13&gt;20,5,-5*F13+105)))</f>
        <v>75</v>
      </c>
      <c r="H13" s="127">
        <v>0</v>
      </c>
      <c r="I13" s="128">
        <f>IF(H13= ""," ",IF(H13=0,0,IF(H13&gt;20,5,-5*H13+105)))</f>
        <v>0</v>
      </c>
      <c r="J13" s="81"/>
      <c r="K13" s="76" t="str">
        <f>IF(J13= ""," ",IF(J13=0,0,IF(J13&gt;20,5,-5*J13+105)))</f>
        <v xml:space="preserve"> </v>
      </c>
      <c r="L13" s="81"/>
      <c r="M13" s="76" t="str">
        <f>IF(L13= ""," ",IF(L13=0,0,IF(L13&gt;20,5,-5*L13+105)))</f>
        <v xml:space="preserve"> </v>
      </c>
      <c r="N13" s="81"/>
      <c r="O13" s="77" t="str">
        <f>IF(N13= ""," ",IF(N13=0,0,IF(N13&gt;20,5,-5*N13+105)))</f>
        <v xml:space="preserve"> </v>
      </c>
      <c r="P13" s="81"/>
      <c r="Q13" s="76" t="str">
        <f>IF(P13= ""," ",IF(P13=0,0,IF(P13&gt;20,5,-5*P13+105)))</f>
        <v xml:space="preserve"> </v>
      </c>
      <c r="R13" s="81"/>
      <c r="S13" s="77" t="str">
        <f>IF(R13= ""," ",IF(R13=0,0,IF(R13&gt;20,5,-5*R13+105)))</f>
        <v xml:space="preserve"> </v>
      </c>
      <c r="T13" s="81"/>
      <c r="U13" s="76" t="str">
        <f>IF(T13= ""," ",IF(T13=0,0,IF(T13&gt;20,5,-5*T13+105)))</f>
        <v xml:space="preserve"> </v>
      </c>
      <c r="V13" s="81"/>
      <c r="W13" s="76" t="str">
        <f>IF(V13= ""," ",IF(V13=0,0,IF(V13&gt;20,5,-5*V13+105)))</f>
        <v xml:space="preserve"> </v>
      </c>
      <c r="X13" s="12">
        <f>X35</f>
        <v>10</v>
      </c>
      <c r="Y13" s="12">
        <f>Y35</f>
        <v>155</v>
      </c>
      <c r="Z13" s="12" t="str">
        <f>Z35</f>
        <v xml:space="preserve"> </v>
      </c>
      <c r="AA13" s="12" t="str">
        <f>AA35</f>
        <v xml:space="preserve"> </v>
      </c>
      <c r="AB13" s="12">
        <f>AB35</f>
        <v>0</v>
      </c>
      <c r="AC13" s="37"/>
    </row>
    <row r="14" spans="2:30" ht="18.75" customHeight="1" x14ac:dyDescent="0.3">
      <c r="B14" s="145"/>
      <c r="C14" s="8" t="s">
        <v>56</v>
      </c>
      <c r="D14" s="126">
        <v>0</v>
      </c>
      <c r="E14" s="128">
        <f>IF(D14= ""," ",IF(D14=0,0,IF(D14&gt;20,5,-5*D14+105)))</f>
        <v>0</v>
      </c>
      <c r="F14" s="80">
        <v>3</v>
      </c>
      <c r="G14" s="76">
        <f>IF(F14= ""," ",IF(F14=0,0,IF(F14&gt;20,5,-5*F14+105)))</f>
        <v>90</v>
      </c>
      <c r="H14" s="126">
        <v>0</v>
      </c>
      <c r="I14" s="128">
        <f>IF(H14= ""," ",IF(H14=0,0,IF(H14&gt;20,5,-5*H14+105)))</f>
        <v>0</v>
      </c>
      <c r="J14" s="80"/>
      <c r="K14" s="76" t="str">
        <f>IF(J14= ""," ",IF(J14=0,0,IF(J14&gt;20,5,-5*J14+105)))</f>
        <v xml:space="preserve"> </v>
      </c>
      <c r="L14" s="80"/>
      <c r="M14" s="76" t="str">
        <f>IF(L14= ""," ",IF(L14=0,0,IF(L14&gt;20,5,-5*L14+105)))</f>
        <v xml:space="preserve"> </v>
      </c>
      <c r="N14" s="80"/>
      <c r="O14" s="76" t="str">
        <f>IF(N14= ""," ",IF(N14=0,0,IF(N14&gt;20,5,-5*N14+105)))</f>
        <v xml:space="preserve"> </v>
      </c>
      <c r="P14" s="80"/>
      <c r="Q14" s="76" t="str">
        <f>IF(P14= ""," ",IF(P14=0,0,IF(P14&gt;20,5,-5*P14+105)))</f>
        <v xml:space="preserve"> </v>
      </c>
      <c r="R14" s="80"/>
      <c r="S14" s="76" t="str">
        <f>IF(R14= ""," ",IF(R14=0,0,IF(R14&gt;20,5,-5*R14+105)))</f>
        <v xml:space="preserve"> </v>
      </c>
      <c r="T14" s="80"/>
      <c r="U14" s="76" t="str">
        <f>IF(T14= ""," ",IF(T14=0,0,IF(T14&gt;20,5,-5*T14+105)))</f>
        <v xml:space="preserve"> </v>
      </c>
      <c r="V14" s="80"/>
      <c r="W14" s="76" t="str">
        <f>IF(V14= ""," ",IF(V14=0,0,IF(V14&gt;20,5,-5*V14+105)))</f>
        <v xml:space="preserve"> </v>
      </c>
      <c r="X14" s="12">
        <f>X36</f>
        <v>5</v>
      </c>
      <c r="Y14" s="12">
        <f>Y36</f>
        <v>95</v>
      </c>
      <c r="Z14" s="12" t="str">
        <f>Z36</f>
        <v xml:space="preserve"> </v>
      </c>
      <c r="AA14" s="12" t="str">
        <f>AA36</f>
        <v xml:space="preserve"> </v>
      </c>
      <c r="AB14" s="12">
        <f>AB36</f>
        <v>0</v>
      </c>
      <c r="AC14" s="37"/>
    </row>
    <row r="15" spans="2:30" ht="18.75" customHeight="1" x14ac:dyDescent="0.3">
      <c r="B15" s="145"/>
      <c r="C15" s="8" t="s">
        <v>44</v>
      </c>
      <c r="D15" s="80">
        <v>6</v>
      </c>
      <c r="E15" s="76">
        <f>IF(D15= ""," ",IF(D15=0,0,IF(D15&gt;20,5,-5*D15+105)))</f>
        <v>75</v>
      </c>
      <c r="F15" s="126">
        <v>0</v>
      </c>
      <c r="G15" s="128">
        <f>IF(F15= ""," ",IF(F15=0,0,IF(F15&gt;20,5,-5*F15+105)))</f>
        <v>0</v>
      </c>
      <c r="H15" s="126">
        <v>0</v>
      </c>
      <c r="I15" s="128">
        <f>IF(H15= ""," ",IF(H15=0,0,IF(H15&gt;20,5,-5*H15+105)))</f>
        <v>0</v>
      </c>
      <c r="J15" s="80"/>
      <c r="K15" s="76" t="str">
        <f>IF(J15= ""," ",IF(J15=0,0,IF(J15&gt;20,5,-5*J15+105)))</f>
        <v xml:space="preserve"> </v>
      </c>
      <c r="L15" s="80"/>
      <c r="M15" s="76" t="str">
        <f>IF(L15= ""," ",IF(L15=0,0,IF(L15&gt;20,5,-5*L15+105)))</f>
        <v xml:space="preserve"> </v>
      </c>
      <c r="N15" s="80"/>
      <c r="O15" s="76" t="str">
        <f>IF(N15= ""," ",IF(N15=0,0,IF(N15&gt;20,5,-5*N15+105)))</f>
        <v xml:space="preserve"> </v>
      </c>
      <c r="P15" s="80"/>
      <c r="Q15" s="76" t="str">
        <f>IF(P15= ""," ",IF(P15=0,0,IF(P15&gt;20,5,-5*P15+105)))</f>
        <v xml:space="preserve"> </v>
      </c>
      <c r="R15" s="80"/>
      <c r="S15" s="76" t="str">
        <f>IF(R15= ""," ",IF(R15=0,0,IF(R15&gt;20,5,-5*R15+105)))</f>
        <v xml:space="preserve"> </v>
      </c>
      <c r="T15" s="80"/>
      <c r="U15" s="76" t="str">
        <f>IF(T15= ""," ",IF(T15=0,0,IF(T15&gt;20,5,-5*T15+105)))</f>
        <v xml:space="preserve"> </v>
      </c>
      <c r="V15" s="80"/>
      <c r="W15" s="76" t="str">
        <f>IF(V15= ""," ",IF(V15=0,0,IF(V15&gt;20,5,-5*V15+105)))</f>
        <v xml:space="preserve"> </v>
      </c>
      <c r="X15" s="12">
        <f>X37</f>
        <v>5</v>
      </c>
      <c r="Y15" s="12">
        <f>Y37</f>
        <v>80</v>
      </c>
      <c r="Z15" s="12" t="str">
        <f>Z37</f>
        <v xml:space="preserve"> </v>
      </c>
      <c r="AA15" s="12" t="str">
        <f>AA37</f>
        <v xml:space="preserve"> </v>
      </c>
      <c r="AB15" s="12">
        <f>AB37</f>
        <v>0</v>
      </c>
      <c r="AC15" s="37"/>
    </row>
    <row r="16" spans="2:30" ht="18.75" customHeight="1" x14ac:dyDescent="0.3">
      <c r="B16" s="145"/>
      <c r="C16" s="9"/>
      <c r="D16" s="81"/>
      <c r="E16" s="76" t="str">
        <f t="shared" ref="E7:E17" si="0">IF(D16= ""," ",IF(D16=0,0,IF(D16&gt;20,5,-5*D16+105)))</f>
        <v xml:space="preserve"> </v>
      </c>
      <c r="F16" s="81"/>
      <c r="G16" s="76" t="str">
        <f t="shared" ref="G16:G18" si="1">IF(F16= ""," ",IF(F16=0,0,IF(F16&gt;20,5,-5*F16+105)))</f>
        <v xml:space="preserve"> </v>
      </c>
      <c r="H16" s="81"/>
      <c r="I16" s="76" t="str">
        <f t="shared" ref="I16:I18" si="2">IF(H16= ""," ",IF(H16=0,0,IF(H16&gt;20,5,-5*H16+105)))</f>
        <v xml:space="preserve"> </v>
      </c>
      <c r="J16" s="81"/>
      <c r="K16" s="77" t="str">
        <f t="shared" ref="K16:K18" si="3">IF(J16= ""," ",IF(J16=0,0,IF(J16&gt;20,5,-5*J16+105)))</f>
        <v xml:space="preserve"> </v>
      </c>
      <c r="L16" s="81"/>
      <c r="M16" s="77" t="str">
        <f t="shared" ref="M16:M18" si="4">IF(L16= ""," ",IF(L16=0,0,IF(L16&gt;20,5,-5*L16+105)))</f>
        <v xml:space="preserve"> </v>
      </c>
      <c r="N16" s="81"/>
      <c r="O16" s="77" t="str">
        <f t="shared" ref="O16:O18" si="5">IF(N16= ""," ",IF(N16=0,0,IF(N16&gt;20,5,-5*N16+105)))</f>
        <v xml:space="preserve"> </v>
      </c>
      <c r="P16" s="81"/>
      <c r="Q16" s="76" t="str">
        <f t="shared" ref="Q16:Q17" si="6">IF(P16= ""," ",IF(P16=0,0,IF(P16&gt;20,5,-5*P16+105)))</f>
        <v xml:space="preserve"> </v>
      </c>
      <c r="R16" s="81"/>
      <c r="S16" s="76" t="str">
        <f t="shared" ref="S7:S17" si="7">IF(R16= ""," ",IF(R16=0,0,IF(R16&gt;20,5,-5*R16+105)))</f>
        <v xml:space="preserve"> </v>
      </c>
      <c r="T16" s="81"/>
      <c r="U16" s="76" t="str">
        <f t="shared" ref="U7:U17" si="8">IF(T16= ""," ",IF(T16=0,0,IF(T16&gt;20,5,-5*T16+105)))</f>
        <v xml:space="preserve"> </v>
      </c>
      <c r="V16" s="81"/>
      <c r="W16" s="76" t="str">
        <f t="shared" ref="W7:W16" si="9">IF(V16= ""," ",IF(V16=0,0,IF(V16&gt;20,5,-5*V16+105)))</f>
        <v xml:space="preserve"> </v>
      </c>
      <c r="X16" s="12">
        <f t="shared" ref="X16:AB18" si="10">X38</f>
        <v>0</v>
      </c>
      <c r="Y16" s="12">
        <f t="shared" si="10"/>
        <v>0</v>
      </c>
      <c r="Z16" s="12" t="str">
        <f t="shared" si="10"/>
        <v xml:space="preserve"> </v>
      </c>
      <c r="AA16" s="12" t="str">
        <f t="shared" si="10"/>
        <v xml:space="preserve"> </v>
      </c>
      <c r="AB16" s="12">
        <f t="shared" si="10"/>
        <v>0</v>
      </c>
      <c r="AC16" s="37"/>
    </row>
    <row r="17" spans="2:29" ht="18.75" customHeight="1" x14ac:dyDescent="0.3">
      <c r="B17" s="145"/>
      <c r="C17" s="8"/>
      <c r="D17" s="80"/>
      <c r="E17" s="76" t="str">
        <f t="shared" si="0"/>
        <v xml:space="preserve"> </v>
      </c>
      <c r="F17" s="80"/>
      <c r="G17" s="76" t="str">
        <f t="shared" si="1"/>
        <v xml:space="preserve"> </v>
      </c>
      <c r="H17" s="80"/>
      <c r="I17" s="76" t="str">
        <f t="shared" si="2"/>
        <v xml:space="preserve"> </v>
      </c>
      <c r="J17" s="80"/>
      <c r="K17" s="76" t="str">
        <f>IF(J17= ""," ",IF(J17=0,0,IF(J17&gt;20,5,-5*J17+105)))</f>
        <v xml:space="preserve"> </v>
      </c>
      <c r="L17" s="80"/>
      <c r="M17" s="76" t="str">
        <f>IF(L17= ""," ",IF(L17=0,0,IF(L17&gt;20,5,-5*L17+105)))</f>
        <v xml:space="preserve"> </v>
      </c>
      <c r="N17" s="80"/>
      <c r="O17" s="76" t="str">
        <f>IF(N17= ""," ",IF(N17=0,0,IF(N17&gt;20,5,-5*N17+105)))</f>
        <v xml:space="preserve"> </v>
      </c>
      <c r="P17" s="80"/>
      <c r="Q17" s="76" t="str">
        <f t="shared" si="6"/>
        <v xml:space="preserve"> </v>
      </c>
      <c r="R17" s="80"/>
      <c r="S17" s="76" t="str">
        <f t="shared" si="7"/>
        <v xml:space="preserve"> </v>
      </c>
      <c r="T17" s="80"/>
      <c r="U17" s="76" t="str">
        <f t="shared" si="8"/>
        <v xml:space="preserve"> </v>
      </c>
      <c r="V17" s="80"/>
      <c r="W17" s="76" t="str">
        <f t="shared" ref="W17:W18" si="11">IF(V17= ""," ",IF(V17=0,0,IF(V17&gt;20,5,-5*V17+105)))</f>
        <v xml:space="preserve"> </v>
      </c>
      <c r="X17" s="12">
        <f t="shared" si="10"/>
        <v>0</v>
      </c>
      <c r="Y17" s="12">
        <f t="shared" si="10"/>
        <v>0</v>
      </c>
      <c r="Z17" s="12" t="str">
        <f t="shared" si="10"/>
        <v xml:space="preserve"> </v>
      </c>
      <c r="AA17" s="12" t="str">
        <f t="shared" si="10"/>
        <v xml:space="preserve"> </v>
      </c>
      <c r="AB17" s="12">
        <f t="shared" si="10"/>
        <v>0</v>
      </c>
      <c r="AC17" s="37"/>
    </row>
    <row r="18" spans="2:29" ht="18.75" customHeight="1" x14ac:dyDescent="0.3">
      <c r="B18" s="145"/>
      <c r="C18" s="9"/>
      <c r="D18" s="81"/>
      <c r="E18" s="77" t="str">
        <f t="shared" ref="E18" si="12">IF(D18= ""," ",IF(D18=0,0,IF(D18&gt;20,5,-5*D18+105)))</f>
        <v xml:space="preserve"> </v>
      </c>
      <c r="F18" s="81"/>
      <c r="G18" s="77" t="str">
        <f t="shared" si="1"/>
        <v xml:space="preserve"> </v>
      </c>
      <c r="H18" s="81"/>
      <c r="I18" s="77" t="str">
        <f t="shared" si="2"/>
        <v xml:space="preserve"> </v>
      </c>
      <c r="J18" s="81"/>
      <c r="K18" s="77" t="str">
        <f t="shared" si="3"/>
        <v xml:space="preserve"> </v>
      </c>
      <c r="L18" s="81"/>
      <c r="M18" s="77" t="str">
        <f t="shared" si="4"/>
        <v xml:space="preserve"> </v>
      </c>
      <c r="N18" s="81"/>
      <c r="O18" s="77" t="str">
        <f t="shared" si="5"/>
        <v xml:space="preserve"> </v>
      </c>
      <c r="P18" s="81"/>
      <c r="Q18" s="77" t="str">
        <f t="shared" ref="Q18" si="13">IF(P18= ""," ",IF(P18=0,0,IF(P18&gt;20,5,-5*P18+105)))</f>
        <v xml:space="preserve"> </v>
      </c>
      <c r="R18" s="81"/>
      <c r="S18" s="77" t="str">
        <f t="shared" ref="S18" si="14">IF(R18= ""," ",IF(R18=0,0,IF(R18&gt;20,5,-5*R18+105)))</f>
        <v xml:space="preserve"> </v>
      </c>
      <c r="T18" s="81"/>
      <c r="U18" s="77" t="str">
        <f t="shared" ref="U18" si="15">IF(T18= ""," ",IF(T18=0,0,IF(T18&gt;20,5,-5*T18+105)))</f>
        <v xml:space="preserve"> </v>
      </c>
      <c r="V18" s="81"/>
      <c r="W18" s="77" t="str">
        <f t="shared" si="11"/>
        <v xml:space="preserve"> </v>
      </c>
      <c r="X18" s="12">
        <f t="shared" si="10"/>
        <v>0</v>
      </c>
      <c r="Y18" s="12">
        <f t="shared" si="10"/>
        <v>0</v>
      </c>
      <c r="Z18" s="12" t="str">
        <f t="shared" si="10"/>
        <v xml:space="preserve"> </v>
      </c>
      <c r="AA18" s="12" t="str">
        <f t="shared" si="10"/>
        <v xml:space="preserve"> </v>
      </c>
      <c r="AB18" s="12">
        <f t="shared" si="10"/>
        <v>0</v>
      </c>
      <c r="AC18" s="37"/>
    </row>
    <row r="19" spans="2:29" ht="18.75" customHeight="1" x14ac:dyDescent="0.3">
      <c r="B19" s="145"/>
      <c r="C19" s="9"/>
      <c r="D19" s="81"/>
      <c r="E19" s="77" t="str">
        <f t="shared" ref="E19:E26" si="16">IF(D19= ""," ",IF(D19=0,0,IF(D19&gt;20,5,-5*D19+105)))</f>
        <v xml:space="preserve"> </v>
      </c>
      <c r="F19" s="81"/>
      <c r="G19" s="77" t="str">
        <f t="shared" ref="G19:G26" si="17">IF(F19= ""," ",IF(F19=0,0,IF(F19&gt;20,5,-5*F19+105)))</f>
        <v xml:space="preserve"> </v>
      </c>
      <c r="H19" s="81"/>
      <c r="I19" s="77" t="str">
        <f t="shared" ref="I19:I26" si="18">IF(H19= ""," ",IF(H19=0,0,IF(H19&gt;20,5,-5*H19+105)))</f>
        <v xml:space="preserve"> </v>
      </c>
      <c r="J19" s="81"/>
      <c r="K19" s="77" t="str">
        <f t="shared" ref="K19:K26" si="19">IF(J19= ""," ",IF(J19=0,0,IF(J19&gt;20,5,-5*J19+105)))</f>
        <v xml:space="preserve"> </v>
      </c>
      <c r="L19" s="81"/>
      <c r="M19" s="77" t="str">
        <f t="shared" ref="M19:M26" si="20">IF(L19= ""," ",IF(L19=0,0,IF(L19&gt;20,5,-5*L19+105)))</f>
        <v xml:space="preserve"> </v>
      </c>
      <c r="N19" s="81"/>
      <c r="O19" s="77" t="str">
        <f t="shared" ref="O19:O26" si="21">IF(N19= ""," ",IF(N19=0,0,IF(N19&gt;20,5,-5*N19+105)))</f>
        <v xml:space="preserve"> </v>
      </c>
      <c r="P19" s="81"/>
      <c r="Q19" s="77" t="str">
        <f t="shared" ref="Q19:Q26" si="22">IF(P19= ""," ",IF(P19=0,0,IF(P19&gt;20,5,-5*P19+105)))</f>
        <v xml:space="preserve"> </v>
      </c>
      <c r="R19" s="81"/>
      <c r="S19" s="77" t="str">
        <f t="shared" ref="S19:S26" si="23">IF(R19= ""," ",IF(R19=0,0,IF(R19&gt;20,5,-5*R19+105)))</f>
        <v xml:space="preserve"> </v>
      </c>
      <c r="T19" s="81"/>
      <c r="U19" s="77" t="str">
        <f t="shared" ref="U19:U26" si="24">IF(T19= ""," ",IF(T19=0,0,IF(T19&gt;20,5,-5*T19+105)))</f>
        <v xml:space="preserve"> </v>
      </c>
      <c r="V19" s="81"/>
      <c r="W19" s="77" t="str">
        <f t="shared" ref="W19:W26" si="25">IF(V19= ""," ",IF(V19=0,0,IF(V19&gt;20,5,-5*V19+105)))</f>
        <v xml:space="preserve"> </v>
      </c>
      <c r="X19" s="12">
        <f t="shared" ref="X19:AB26" si="26">X41</f>
        <v>0</v>
      </c>
      <c r="Y19" s="12">
        <f t="shared" si="26"/>
        <v>0</v>
      </c>
      <c r="Z19" s="12" t="str">
        <f t="shared" si="26"/>
        <v xml:space="preserve"> </v>
      </c>
      <c r="AA19" s="12" t="str">
        <f t="shared" si="26"/>
        <v xml:space="preserve"> </v>
      </c>
      <c r="AB19" s="12">
        <f t="shared" si="26"/>
        <v>0</v>
      </c>
      <c r="AC19" s="37"/>
    </row>
    <row r="20" spans="2:29" ht="18.75" customHeight="1" x14ac:dyDescent="0.3">
      <c r="B20" s="145"/>
      <c r="C20" s="8"/>
      <c r="D20" s="80"/>
      <c r="E20" s="76" t="str">
        <f t="shared" si="16"/>
        <v xml:space="preserve"> </v>
      </c>
      <c r="F20" s="80"/>
      <c r="G20" s="76" t="str">
        <f t="shared" si="17"/>
        <v xml:space="preserve"> </v>
      </c>
      <c r="H20" s="80"/>
      <c r="I20" s="76" t="str">
        <f t="shared" si="18"/>
        <v xml:space="preserve"> </v>
      </c>
      <c r="J20" s="80"/>
      <c r="K20" s="76" t="str">
        <f t="shared" si="19"/>
        <v xml:space="preserve"> </v>
      </c>
      <c r="L20" s="80"/>
      <c r="M20" s="76" t="str">
        <f t="shared" si="20"/>
        <v xml:space="preserve"> </v>
      </c>
      <c r="N20" s="80"/>
      <c r="O20" s="76" t="str">
        <f t="shared" si="21"/>
        <v xml:space="preserve"> </v>
      </c>
      <c r="P20" s="80"/>
      <c r="Q20" s="76" t="str">
        <f t="shared" si="22"/>
        <v xml:space="preserve"> </v>
      </c>
      <c r="R20" s="80"/>
      <c r="S20" s="76" t="str">
        <f t="shared" si="23"/>
        <v xml:space="preserve"> </v>
      </c>
      <c r="T20" s="80"/>
      <c r="U20" s="76" t="str">
        <f t="shared" si="24"/>
        <v xml:space="preserve"> </v>
      </c>
      <c r="V20" s="80"/>
      <c r="W20" s="76" t="str">
        <f t="shared" si="25"/>
        <v xml:space="preserve"> </v>
      </c>
      <c r="X20" s="12">
        <f t="shared" si="26"/>
        <v>0</v>
      </c>
      <c r="Y20" s="12">
        <f t="shared" si="26"/>
        <v>0</v>
      </c>
      <c r="Z20" s="12" t="str">
        <f t="shared" si="26"/>
        <v xml:space="preserve"> </v>
      </c>
      <c r="AA20" s="12" t="str">
        <f t="shared" si="26"/>
        <v xml:space="preserve"> </v>
      </c>
      <c r="AB20" s="12">
        <f t="shared" si="26"/>
        <v>0</v>
      </c>
      <c r="AC20" s="37"/>
    </row>
    <row r="21" spans="2:29" ht="18.75" customHeight="1" x14ac:dyDescent="0.3">
      <c r="B21" s="145"/>
      <c r="C21" s="8"/>
      <c r="D21" s="80"/>
      <c r="E21" s="76" t="str">
        <f t="shared" si="16"/>
        <v xml:space="preserve"> </v>
      </c>
      <c r="F21" s="80"/>
      <c r="G21" s="76" t="str">
        <f t="shared" si="17"/>
        <v xml:space="preserve"> </v>
      </c>
      <c r="H21" s="80"/>
      <c r="I21" s="76" t="str">
        <f t="shared" si="18"/>
        <v xml:space="preserve"> </v>
      </c>
      <c r="J21" s="80"/>
      <c r="K21" s="76" t="str">
        <f t="shared" si="19"/>
        <v xml:space="preserve"> </v>
      </c>
      <c r="L21" s="80"/>
      <c r="M21" s="76" t="str">
        <f t="shared" si="20"/>
        <v xml:space="preserve"> </v>
      </c>
      <c r="N21" s="80"/>
      <c r="O21" s="76" t="str">
        <f t="shared" si="21"/>
        <v xml:space="preserve"> </v>
      </c>
      <c r="P21" s="80"/>
      <c r="Q21" s="76" t="str">
        <f t="shared" si="22"/>
        <v xml:space="preserve"> </v>
      </c>
      <c r="R21" s="80"/>
      <c r="S21" s="76" t="str">
        <f t="shared" si="23"/>
        <v xml:space="preserve"> </v>
      </c>
      <c r="T21" s="80"/>
      <c r="U21" s="76" t="str">
        <f t="shared" si="24"/>
        <v xml:space="preserve"> </v>
      </c>
      <c r="V21" s="80"/>
      <c r="W21" s="76" t="str">
        <f t="shared" si="25"/>
        <v xml:space="preserve"> </v>
      </c>
      <c r="X21" s="12">
        <f t="shared" si="26"/>
        <v>0</v>
      </c>
      <c r="Y21" s="12">
        <f t="shared" si="26"/>
        <v>0</v>
      </c>
      <c r="Z21" s="12" t="str">
        <f t="shared" si="26"/>
        <v xml:space="preserve"> </v>
      </c>
      <c r="AA21" s="12" t="str">
        <f t="shared" si="26"/>
        <v xml:space="preserve"> </v>
      </c>
      <c r="AB21" s="12">
        <f t="shared" si="26"/>
        <v>0</v>
      </c>
      <c r="AC21" s="37"/>
    </row>
    <row r="22" spans="2:29" ht="18.75" customHeight="1" x14ac:dyDescent="0.3">
      <c r="B22" s="145"/>
      <c r="C22" s="9"/>
      <c r="D22" s="81"/>
      <c r="E22" s="77" t="str">
        <f t="shared" si="16"/>
        <v xml:space="preserve"> </v>
      </c>
      <c r="F22" s="81"/>
      <c r="G22" s="77" t="str">
        <f t="shared" si="17"/>
        <v xml:space="preserve"> </v>
      </c>
      <c r="H22" s="81"/>
      <c r="I22" s="77" t="str">
        <f t="shared" si="18"/>
        <v xml:space="preserve"> </v>
      </c>
      <c r="J22" s="81"/>
      <c r="K22" s="77" t="str">
        <f t="shared" si="19"/>
        <v xml:space="preserve"> </v>
      </c>
      <c r="L22" s="81"/>
      <c r="M22" s="77" t="str">
        <f t="shared" si="20"/>
        <v xml:space="preserve"> </v>
      </c>
      <c r="N22" s="81"/>
      <c r="O22" s="77" t="str">
        <f t="shared" si="21"/>
        <v xml:space="preserve"> </v>
      </c>
      <c r="P22" s="81"/>
      <c r="Q22" s="77" t="str">
        <f t="shared" si="22"/>
        <v xml:space="preserve"> </v>
      </c>
      <c r="R22" s="81"/>
      <c r="S22" s="82" t="str">
        <f t="shared" si="23"/>
        <v xml:space="preserve"> </v>
      </c>
      <c r="T22" s="81"/>
      <c r="U22" s="82" t="str">
        <f t="shared" si="24"/>
        <v xml:space="preserve"> </v>
      </c>
      <c r="V22" s="81"/>
      <c r="W22" s="82" t="str">
        <f t="shared" si="25"/>
        <v xml:space="preserve"> </v>
      </c>
      <c r="X22" s="12">
        <f t="shared" si="26"/>
        <v>0</v>
      </c>
      <c r="Y22" s="12">
        <f t="shared" si="26"/>
        <v>0</v>
      </c>
      <c r="Z22" s="12" t="str">
        <f t="shared" si="26"/>
        <v xml:space="preserve"> </v>
      </c>
      <c r="AA22" s="12" t="str">
        <f t="shared" si="26"/>
        <v xml:space="preserve"> </v>
      </c>
      <c r="AB22" s="12">
        <f t="shared" si="26"/>
        <v>0</v>
      </c>
      <c r="AC22" s="37"/>
    </row>
    <row r="23" spans="2:29" ht="18.75" customHeight="1" x14ac:dyDescent="0.3">
      <c r="B23" s="145"/>
      <c r="C23" s="8"/>
      <c r="D23" s="80"/>
      <c r="E23" s="76" t="str">
        <f t="shared" si="16"/>
        <v xml:space="preserve"> </v>
      </c>
      <c r="F23" s="80"/>
      <c r="G23" s="76" t="str">
        <f t="shared" si="17"/>
        <v xml:space="preserve"> </v>
      </c>
      <c r="H23" s="80"/>
      <c r="I23" s="76" t="str">
        <f t="shared" si="18"/>
        <v xml:space="preserve"> </v>
      </c>
      <c r="J23" s="80"/>
      <c r="K23" s="76" t="str">
        <f t="shared" si="19"/>
        <v xml:space="preserve"> </v>
      </c>
      <c r="L23" s="80"/>
      <c r="M23" s="76" t="str">
        <f t="shared" si="20"/>
        <v xml:space="preserve"> </v>
      </c>
      <c r="N23" s="80"/>
      <c r="O23" s="76" t="str">
        <f t="shared" si="21"/>
        <v xml:space="preserve"> </v>
      </c>
      <c r="P23" s="80"/>
      <c r="Q23" s="76" t="str">
        <f t="shared" si="22"/>
        <v xml:space="preserve"> </v>
      </c>
      <c r="R23" s="80"/>
      <c r="S23" s="76" t="str">
        <f t="shared" si="23"/>
        <v xml:space="preserve"> </v>
      </c>
      <c r="T23" s="80"/>
      <c r="U23" s="76" t="str">
        <f t="shared" si="24"/>
        <v xml:space="preserve"> </v>
      </c>
      <c r="V23" s="80"/>
      <c r="W23" s="76" t="str">
        <f t="shared" si="25"/>
        <v xml:space="preserve"> </v>
      </c>
      <c r="X23" s="12">
        <f t="shared" si="26"/>
        <v>0</v>
      </c>
      <c r="Y23" s="12">
        <f t="shared" si="26"/>
        <v>0</v>
      </c>
      <c r="Z23" s="12" t="str">
        <f t="shared" si="26"/>
        <v xml:space="preserve"> </v>
      </c>
      <c r="AA23" s="12" t="str">
        <f t="shared" si="26"/>
        <v xml:space="preserve"> </v>
      </c>
      <c r="AB23" s="12">
        <f t="shared" si="26"/>
        <v>0</v>
      </c>
      <c r="AC23" s="37"/>
    </row>
    <row r="24" spans="2:29" ht="18.75" customHeight="1" x14ac:dyDescent="0.3">
      <c r="B24" s="145"/>
      <c r="C24" s="9"/>
      <c r="D24" s="81"/>
      <c r="E24" s="77" t="str">
        <f t="shared" si="16"/>
        <v xml:space="preserve"> </v>
      </c>
      <c r="F24" s="81"/>
      <c r="G24" s="77" t="str">
        <f t="shared" si="17"/>
        <v xml:space="preserve"> </v>
      </c>
      <c r="H24" s="81"/>
      <c r="I24" s="77" t="str">
        <f t="shared" si="18"/>
        <v xml:space="preserve"> </v>
      </c>
      <c r="J24" s="81"/>
      <c r="K24" s="77" t="str">
        <f t="shared" si="19"/>
        <v xml:space="preserve"> </v>
      </c>
      <c r="L24" s="81"/>
      <c r="M24" s="77" t="str">
        <f t="shared" si="20"/>
        <v xml:space="preserve"> </v>
      </c>
      <c r="N24" s="81"/>
      <c r="O24" s="77" t="str">
        <f t="shared" si="21"/>
        <v xml:space="preserve"> </v>
      </c>
      <c r="P24" s="81"/>
      <c r="Q24" s="77" t="str">
        <f t="shared" si="22"/>
        <v xml:space="preserve"> </v>
      </c>
      <c r="R24" s="81"/>
      <c r="S24" s="77" t="str">
        <f t="shared" si="23"/>
        <v xml:space="preserve"> </v>
      </c>
      <c r="T24" s="81"/>
      <c r="U24" s="77" t="str">
        <f t="shared" si="24"/>
        <v xml:space="preserve"> </v>
      </c>
      <c r="V24" s="81"/>
      <c r="W24" s="77" t="str">
        <f t="shared" si="25"/>
        <v xml:space="preserve"> </v>
      </c>
      <c r="X24" s="12">
        <f t="shared" si="26"/>
        <v>0</v>
      </c>
      <c r="Y24" s="12">
        <f t="shared" si="26"/>
        <v>0</v>
      </c>
      <c r="Z24" s="12" t="str">
        <f t="shared" si="26"/>
        <v xml:space="preserve"> </v>
      </c>
      <c r="AA24" s="12" t="str">
        <f t="shared" si="26"/>
        <v xml:space="preserve"> </v>
      </c>
      <c r="AB24" s="12">
        <f t="shared" si="26"/>
        <v>0</v>
      </c>
      <c r="AC24" s="37"/>
    </row>
    <row r="25" spans="2:29" ht="18.75" customHeight="1" x14ac:dyDescent="0.3">
      <c r="B25" s="36"/>
      <c r="C25" s="9"/>
      <c r="D25" s="81"/>
      <c r="E25" s="77" t="str">
        <f t="shared" si="16"/>
        <v xml:space="preserve"> </v>
      </c>
      <c r="F25" s="81"/>
      <c r="G25" s="77" t="str">
        <f t="shared" si="17"/>
        <v xml:space="preserve"> </v>
      </c>
      <c r="H25" s="81"/>
      <c r="I25" s="77" t="str">
        <f t="shared" si="18"/>
        <v xml:space="preserve"> </v>
      </c>
      <c r="J25" s="81"/>
      <c r="K25" s="77" t="str">
        <f t="shared" si="19"/>
        <v xml:space="preserve"> </v>
      </c>
      <c r="L25" s="81"/>
      <c r="M25" s="77" t="str">
        <f t="shared" si="20"/>
        <v xml:space="preserve"> </v>
      </c>
      <c r="N25" s="81"/>
      <c r="O25" s="77" t="str">
        <f t="shared" si="21"/>
        <v xml:space="preserve"> </v>
      </c>
      <c r="P25" s="81"/>
      <c r="Q25" s="77" t="str">
        <f t="shared" si="22"/>
        <v xml:space="preserve"> </v>
      </c>
      <c r="R25" s="81"/>
      <c r="S25" s="77" t="str">
        <f t="shared" si="23"/>
        <v xml:space="preserve"> </v>
      </c>
      <c r="T25" s="81"/>
      <c r="U25" s="77" t="str">
        <f t="shared" si="24"/>
        <v xml:space="preserve"> </v>
      </c>
      <c r="V25" s="81"/>
      <c r="W25" s="77" t="str">
        <f t="shared" si="25"/>
        <v xml:space="preserve"> </v>
      </c>
      <c r="X25" s="12">
        <f t="shared" si="26"/>
        <v>0</v>
      </c>
      <c r="Y25" s="12">
        <f t="shared" si="26"/>
        <v>0</v>
      </c>
      <c r="Z25" s="12" t="str">
        <f t="shared" si="26"/>
        <v xml:space="preserve"> </v>
      </c>
      <c r="AA25" s="12" t="str">
        <f t="shared" si="26"/>
        <v xml:space="preserve"> </v>
      </c>
      <c r="AB25" s="12">
        <f t="shared" si="26"/>
        <v>0</v>
      </c>
      <c r="AC25" s="37"/>
    </row>
    <row r="26" spans="2:29" ht="18.75" customHeight="1" thickBot="1" x14ac:dyDescent="0.35">
      <c r="B26" s="36"/>
      <c r="C26" s="10"/>
      <c r="D26" s="83"/>
      <c r="E26" s="78" t="str">
        <f t="shared" si="16"/>
        <v xml:space="preserve"> </v>
      </c>
      <c r="F26" s="83"/>
      <c r="G26" s="78" t="str">
        <f t="shared" si="17"/>
        <v xml:space="preserve"> </v>
      </c>
      <c r="H26" s="83"/>
      <c r="I26" s="78" t="str">
        <f t="shared" si="18"/>
        <v xml:space="preserve"> </v>
      </c>
      <c r="J26" s="83"/>
      <c r="K26" s="78" t="str">
        <f t="shared" si="19"/>
        <v xml:space="preserve"> </v>
      </c>
      <c r="L26" s="83"/>
      <c r="M26" s="78" t="str">
        <f t="shared" si="20"/>
        <v xml:space="preserve"> </v>
      </c>
      <c r="N26" s="83"/>
      <c r="O26" s="78" t="str">
        <f t="shared" si="21"/>
        <v xml:space="preserve"> </v>
      </c>
      <c r="P26" s="83"/>
      <c r="Q26" s="78" t="str">
        <f t="shared" si="22"/>
        <v xml:space="preserve"> </v>
      </c>
      <c r="R26" s="83"/>
      <c r="S26" s="78" t="str">
        <f t="shared" si="23"/>
        <v xml:space="preserve"> </v>
      </c>
      <c r="T26" s="83"/>
      <c r="U26" s="78" t="str">
        <f t="shared" si="24"/>
        <v xml:space="preserve"> </v>
      </c>
      <c r="V26" s="83"/>
      <c r="W26" s="78" t="str">
        <f t="shared" si="25"/>
        <v xml:space="preserve"> </v>
      </c>
      <c r="X26" s="13">
        <f t="shared" si="26"/>
        <v>0</v>
      </c>
      <c r="Y26" s="13">
        <f t="shared" si="26"/>
        <v>0</v>
      </c>
      <c r="Z26" s="13" t="str">
        <f t="shared" si="26"/>
        <v xml:space="preserve"> </v>
      </c>
      <c r="AA26" s="13" t="str">
        <f t="shared" si="26"/>
        <v xml:space="preserve"> </v>
      </c>
      <c r="AB26" s="13">
        <f t="shared" si="26"/>
        <v>0</v>
      </c>
      <c r="AC26" s="37"/>
    </row>
    <row r="27" spans="2:29" hidden="1" x14ac:dyDescent="0.3">
      <c r="B27" s="36"/>
      <c r="C27" s="42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37"/>
    </row>
    <row r="28" spans="2:29" hidden="1" x14ac:dyDescent="0.3">
      <c r="B28" s="36"/>
      <c r="C28" s="42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37"/>
    </row>
    <row r="29" spans="2:29" hidden="1" x14ac:dyDescent="0.3">
      <c r="B29" s="36"/>
      <c r="C29" s="44" t="str">
        <f>C7</f>
        <v>Tom Jahl</v>
      </c>
      <c r="D29" s="45"/>
      <c r="E29" s="44">
        <f>E7</f>
        <v>85</v>
      </c>
      <c r="F29" s="45"/>
      <c r="G29" s="44">
        <f>G7</f>
        <v>80</v>
      </c>
      <c r="H29" s="45"/>
      <c r="I29" s="44">
        <f t="shared" ref="I29:I48" si="27">I7</f>
        <v>85</v>
      </c>
      <c r="J29" s="45"/>
      <c r="K29" s="44" t="str">
        <f t="shared" ref="K29:K48" si="28">K7</f>
        <v xml:space="preserve"> </v>
      </c>
      <c r="L29" s="45"/>
      <c r="M29" s="44" t="str">
        <f t="shared" ref="M29:M48" si="29">M7</f>
        <v xml:space="preserve"> </v>
      </c>
      <c r="N29" s="45"/>
      <c r="O29" s="44" t="str">
        <f t="shared" ref="O29:O48" si="30">O7</f>
        <v xml:space="preserve"> </v>
      </c>
      <c r="P29" s="45"/>
      <c r="Q29" s="44" t="str">
        <f t="shared" ref="Q29:Q48" si="31">Q7</f>
        <v xml:space="preserve"> </v>
      </c>
      <c r="R29" s="45"/>
      <c r="S29" s="44" t="str">
        <f t="shared" ref="S29:S48" si="32">S7</f>
        <v xml:space="preserve"> </v>
      </c>
      <c r="T29" s="45"/>
      <c r="U29" s="44" t="str">
        <f t="shared" ref="U29:W48" si="33">U7</f>
        <v xml:space="preserve"> </v>
      </c>
      <c r="V29" s="45"/>
      <c r="W29" s="44" t="str">
        <f t="shared" si="33"/>
        <v xml:space="preserve"> </v>
      </c>
      <c r="X29" s="44">
        <f>COUNTIF(D29:W29,"&gt;0") * 5</f>
        <v>15</v>
      </c>
      <c r="Y29" s="44">
        <f>SUM(D29:X29)</f>
        <v>265</v>
      </c>
      <c r="Z29" s="44" t="str">
        <f t="shared" ref="Z29:Z48" si="34">IF(AC29&lt;23," ",SUM(D29:W29)-SMALL(D29:W29,1)-SMALL(D29:W29,2)-SMALL(D29:W29,3)+X29)</f>
        <v xml:space="preserve"> </v>
      </c>
      <c r="AA29" s="44" t="str">
        <f>IF(Z29=" "," ",RANK(Z29,$Z$29:$Z$48))</f>
        <v xml:space="preserve"> </v>
      </c>
      <c r="AB29" s="44">
        <f>COUNTIF(D29:W29,100)</f>
        <v>0</v>
      </c>
      <c r="AC29" s="46">
        <f>COUNTIF(D29:W29,"&gt;=0") * 5</f>
        <v>15</v>
      </c>
    </row>
    <row r="30" spans="2:29" hidden="1" x14ac:dyDescent="0.3">
      <c r="B30" s="36"/>
      <c r="C30" s="44" t="str">
        <f>C8</f>
        <v>Erik Eckhardt</v>
      </c>
      <c r="D30" s="45"/>
      <c r="E30" s="44">
        <f t="shared" ref="E30:G48" si="35">E8</f>
        <v>100</v>
      </c>
      <c r="F30" s="45"/>
      <c r="G30" s="44">
        <f t="shared" si="35"/>
        <v>95</v>
      </c>
      <c r="H30" s="45"/>
      <c r="I30" s="44">
        <f t="shared" si="27"/>
        <v>0</v>
      </c>
      <c r="J30" s="45"/>
      <c r="K30" s="44" t="str">
        <f t="shared" si="28"/>
        <v xml:space="preserve"> </v>
      </c>
      <c r="L30" s="45"/>
      <c r="M30" s="44" t="str">
        <f t="shared" si="29"/>
        <v xml:space="preserve"> </v>
      </c>
      <c r="N30" s="45"/>
      <c r="O30" s="44" t="str">
        <f t="shared" si="30"/>
        <v xml:space="preserve"> </v>
      </c>
      <c r="P30" s="45"/>
      <c r="Q30" s="44" t="str">
        <f t="shared" si="31"/>
        <v xml:space="preserve"> </v>
      </c>
      <c r="R30" s="45"/>
      <c r="S30" s="44" t="str">
        <f t="shared" si="32"/>
        <v xml:space="preserve"> </v>
      </c>
      <c r="T30" s="45"/>
      <c r="U30" s="44" t="str">
        <f t="shared" si="33"/>
        <v xml:space="preserve"> </v>
      </c>
      <c r="V30" s="45"/>
      <c r="W30" s="44" t="str">
        <f t="shared" si="33"/>
        <v xml:space="preserve"> </v>
      </c>
      <c r="X30" s="44">
        <f>COUNTIF(D30:W30,"&gt;0") * 5</f>
        <v>10</v>
      </c>
      <c r="Y30" s="44">
        <f>SUM(D30:X30)</f>
        <v>205</v>
      </c>
      <c r="Z30" s="44" t="str">
        <f t="shared" si="34"/>
        <v xml:space="preserve"> </v>
      </c>
      <c r="AA30" s="44" t="str">
        <f t="shared" ref="AA30:AA39" si="36">IF(Z30=" "," ",RANK(Z30,$Z$29:$Z$48))</f>
        <v xml:space="preserve"> </v>
      </c>
      <c r="AB30" s="44">
        <f>COUNTIF(D30:W30,100)</f>
        <v>1</v>
      </c>
      <c r="AC30" s="46">
        <f t="shared" ref="AC30:AC48" si="37">COUNTIF(D30:W30,"&gt;=0") * 5</f>
        <v>15</v>
      </c>
    </row>
    <row r="31" spans="2:29" hidden="1" x14ac:dyDescent="0.3">
      <c r="B31" s="36"/>
      <c r="C31" s="44" t="str">
        <f>C9</f>
        <v>Rob Hayes</v>
      </c>
      <c r="D31" s="45"/>
      <c r="E31" s="44">
        <f t="shared" si="35"/>
        <v>95</v>
      </c>
      <c r="F31" s="45"/>
      <c r="G31" s="44">
        <f t="shared" si="35"/>
        <v>100</v>
      </c>
      <c r="H31" s="45"/>
      <c r="I31" s="44">
        <f t="shared" si="27"/>
        <v>0</v>
      </c>
      <c r="J31" s="45"/>
      <c r="K31" s="44" t="str">
        <f t="shared" si="28"/>
        <v xml:space="preserve"> </v>
      </c>
      <c r="L31" s="45"/>
      <c r="M31" s="44" t="str">
        <f t="shared" si="29"/>
        <v xml:space="preserve"> </v>
      </c>
      <c r="N31" s="45"/>
      <c r="O31" s="44" t="str">
        <f t="shared" si="30"/>
        <v xml:space="preserve"> </v>
      </c>
      <c r="P31" s="45"/>
      <c r="Q31" s="44" t="str">
        <f t="shared" si="31"/>
        <v xml:space="preserve"> </v>
      </c>
      <c r="R31" s="45"/>
      <c r="S31" s="44" t="str">
        <f t="shared" si="32"/>
        <v xml:space="preserve"> </v>
      </c>
      <c r="T31" s="45"/>
      <c r="U31" s="44" t="str">
        <f t="shared" si="33"/>
        <v xml:space="preserve"> </v>
      </c>
      <c r="V31" s="45"/>
      <c r="W31" s="44" t="str">
        <f t="shared" si="33"/>
        <v xml:space="preserve"> </v>
      </c>
      <c r="X31" s="44">
        <f>COUNTIF(D31:W31,"&gt;0") * 5</f>
        <v>10</v>
      </c>
      <c r="Y31" s="44">
        <f>SUM(D31:X31)</f>
        <v>205</v>
      </c>
      <c r="Z31" s="44" t="str">
        <f t="shared" si="34"/>
        <v xml:space="preserve"> </v>
      </c>
      <c r="AA31" s="44" t="str">
        <f t="shared" si="36"/>
        <v xml:space="preserve"> </v>
      </c>
      <c r="AB31" s="44">
        <f>COUNTIF(D31:W31,100)</f>
        <v>1</v>
      </c>
      <c r="AC31" s="46">
        <f t="shared" si="37"/>
        <v>15</v>
      </c>
    </row>
    <row r="32" spans="2:29" hidden="1" x14ac:dyDescent="0.3">
      <c r="B32" s="36"/>
      <c r="C32" s="44" t="str">
        <f t="shared" ref="C32:C34" si="38">C10</f>
        <v>Paul Ryer</v>
      </c>
      <c r="D32" s="45"/>
      <c r="E32" s="44">
        <f t="shared" si="35"/>
        <v>90</v>
      </c>
      <c r="F32" s="45"/>
      <c r="G32" s="44">
        <f t="shared" si="35"/>
        <v>0</v>
      </c>
      <c r="H32" s="45"/>
      <c r="I32" s="44">
        <f t="shared" si="27"/>
        <v>100</v>
      </c>
      <c r="J32" s="45"/>
      <c r="K32" s="44" t="str">
        <f t="shared" si="28"/>
        <v xml:space="preserve"> </v>
      </c>
      <c r="L32" s="45"/>
      <c r="M32" s="44" t="str">
        <f t="shared" si="29"/>
        <v xml:space="preserve"> </v>
      </c>
      <c r="N32" s="45"/>
      <c r="O32" s="44" t="str">
        <f t="shared" si="30"/>
        <v xml:space="preserve"> </v>
      </c>
      <c r="P32" s="45"/>
      <c r="Q32" s="44" t="str">
        <f t="shared" si="31"/>
        <v xml:space="preserve"> </v>
      </c>
      <c r="R32" s="45"/>
      <c r="S32" s="44" t="str">
        <f t="shared" si="32"/>
        <v xml:space="preserve"> </v>
      </c>
      <c r="T32" s="45"/>
      <c r="U32" s="44" t="str">
        <f t="shared" si="33"/>
        <v xml:space="preserve"> </v>
      </c>
      <c r="V32" s="45"/>
      <c r="W32" s="44" t="str">
        <f t="shared" si="33"/>
        <v xml:space="preserve"> </v>
      </c>
      <c r="X32" s="44">
        <f>COUNTIF(D32:W32,"&gt;0") * 5</f>
        <v>10</v>
      </c>
      <c r="Y32" s="44">
        <f>SUM(D32:X32)</f>
        <v>200</v>
      </c>
      <c r="Z32" s="44" t="str">
        <f t="shared" si="34"/>
        <v xml:space="preserve"> </v>
      </c>
      <c r="AA32" s="44" t="str">
        <f t="shared" si="36"/>
        <v xml:space="preserve"> </v>
      </c>
      <c r="AB32" s="44">
        <f>COUNTIF(D32:W32,100)</f>
        <v>1</v>
      </c>
      <c r="AC32" s="46">
        <f t="shared" si="37"/>
        <v>15</v>
      </c>
    </row>
    <row r="33" spans="2:29" hidden="1" x14ac:dyDescent="0.3">
      <c r="B33" s="36"/>
      <c r="C33" s="44" t="str">
        <f t="shared" si="38"/>
        <v>Ryan Archambault</v>
      </c>
      <c r="D33" s="45"/>
      <c r="E33" s="44">
        <f t="shared" si="35"/>
        <v>0</v>
      </c>
      <c r="F33" s="45"/>
      <c r="G33" s="44">
        <f t="shared" si="35"/>
        <v>85</v>
      </c>
      <c r="H33" s="45"/>
      <c r="I33" s="44">
        <f t="shared" si="27"/>
        <v>95</v>
      </c>
      <c r="J33" s="45"/>
      <c r="K33" s="44" t="str">
        <f t="shared" si="28"/>
        <v xml:space="preserve"> </v>
      </c>
      <c r="L33" s="45"/>
      <c r="M33" s="44" t="str">
        <f t="shared" si="29"/>
        <v xml:space="preserve"> </v>
      </c>
      <c r="N33" s="45"/>
      <c r="O33" s="44" t="str">
        <f t="shared" si="30"/>
        <v xml:space="preserve"> </v>
      </c>
      <c r="P33" s="45"/>
      <c r="Q33" s="44" t="str">
        <f t="shared" si="31"/>
        <v xml:space="preserve"> </v>
      </c>
      <c r="R33" s="45"/>
      <c r="S33" s="44" t="str">
        <f t="shared" si="32"/>
        <v xml:space="preserve"> </v>
      </c>
      <c r="T33" s="45"/>
      <c r="U33" s="44" t="str">
        <f t="shared" si="33"/>
        <v xml:space="preserve"> </v>
      </c>
      <c r="V33" s="45"/>
      <c r="W33" s="44" t="str">
        <f t="shared" si="33"/>
        <v xml:space="preserve"> </v>
      </c>
      <c r="X33" s="44">
        <f>COUNTIF(D33:W33,"&gt;0") * 5</f>
        <v>10</v>
      </c>
      <c r="Y33" s="44">
        <f>SUM(D33:X33)</f>
        <v>190</v>
      </c>
      <c r="Z33" s="44" t="str">
        <f t="shared" si="34"/>
        <v xml:space="preserve"> </v>
      </c>
      <c r="AA33" s="44" t="str">
        <f t="shared" si="36"/>
        <v xml:space="preserve"> </v>
      </c>
      <c r="AB33" s="44">
        <f>COUNTIF(D33:W33,100)</f>
        <v>0</v>
      </c>
      <c r="AC33" s="46">
        <f t="shared" si="37"/>
        <v>15</v>
      </c>
    </row>
    <row r="34" spans="2:29" hidden="1" x14ac:dyDescent="0.3">
      <c r="B34" s="36"/>
      <c r="C34" s="44" t="str">
        <f t="shared" si="38"/>
        <v>Peter Lentros</v>
      </c>
      <c r="D34" s="45"/>
      <c r="E34" s="44">
        <f t="shared" si="35"/>
        <v>80</v>
      </c>
      <c r="F34" s="45"/>
      <c r="G34" s="44">
        <f t="shared" si="35"/>
        <v>0</v>
      </c>
      <c r="H34" s="45"/>
      <c r="I34" s="44">
        <f t="shared" si="27"/>
        <v>90</v>
      </c>
      <c r="J34" s="45"/>
      <c r="K34" s="44" t="str">
        <f t="shared" si="28"/>
        <v xml:space="preserve"> </v>
      </c>
      <c r="L34" s="45"/>
      <c r="M34" s="44" t="str">
        <f t="shared" si="29"/>
        <v xml:space="preserve"> </v>
      </c>
      <c r="N34" s="45"/>
      <c r="O34" s="44" t="str">
        <f t="shared" si="30"/>
        <v xml:space="preserve"> </v>
      </c>
      <c r="P34" s="45"/>
      <c r="Q34" s="44" t="str">
        <f t="shared" si="31"/>
        <v xml:space="preserve"> </v>
      </c>
      <c r="R34" s="45"/>
      <c r="S34" s="44" t="str">
        <f t="shared" si="32"/>
        <v xml:space="preserve"> </v>
      </c>
      <c r="T34" s="45"/>
      <c r="U34" s="44" t="str">
        <f t="shared" si="33"/>
        <v xml:space="preserve"> </v>
      </c>
      <c r="V34" s="45"/>
      <c r="W34" s="44" t="str">
        <f t="shared" si="33"/>
        <v xml:space="preserve"> </v>
      </c>
      <c r="X34" s="44">
        <f t="shared" ref="X34:X39" si="39">COUNTIF(D34:W34,"&gt;0") * 5</f>
        <v>10</v>
      </c>
      <c r="Y34" s="44">
        <f t="shared" ref="Y34:Y39" si="40">SUM(D34:X34)</f>
        <v>180</v>
      </c>
      <c r="Z34" s="44" t="str">
        <f t="shared" si="34"/>
        <v xml:space="preserve"> </v>
      </c>
      <c r="AA34" s="44" t="str">
        <f t="shared" si="36"/>
        <v xml:space="preserve"> </v>
      </c>
      <c r="AB34" s="44">
        <f t="shared" ref="AB34:AB39" si="41">COUNTIF(D34:W34,100)</f>
        <v>0</v>
      </c>
      <c r="AC34" s="46">
        <f t="shared" si="37"/>
        <v>15</v>
      </c>
    </row>
    <row r="35" spans="2:29" hidden="1" x14ac:dyDescent="0.3">
      <c r="B35" s="36"/>
      <c r="C35" s="44" t="str">
        <f t="shared" ref="C35:C47" si="42">C11</f>
        <v>Ryan Archambault</v>
      </c>
      <c r="D35" s="45"/>
      <c r="E35" s="44">
        <f t="shared" si="35"/>
        <v>70</v>
      </c>
      <c r="F35" s="45"/>
      <c r="G35" s="44">
        <f t="shared" si="35"/>
        <v>75</v>
      </c>
      <c r="H35" s="45"/>
      <c r="I35" s="44">
        <f t="shared" si="27"/>
        <v>0</v>
      </c>
      <c r="J35" s="45"/>
      <c r="K35" s="44" t="str">
        <f t="shared" si="28"/>
        <v xml:space="preserve"> </v>
      </c>
      <c r="L35" s="45"/>
      <c r="M35" s="44" t="str">
        <f t="shared" si="29"/>
        <v xml:space="preserve"> </v>
      </c>
      <c r="N35" s="45"/>
      <c r="O35" s="44" t="str">
        <f t="shared" si="30"/>
        <v xml:space="preserve"> </v>
      </c>
      <c r="P35" s="45"/>
      <c r="Q35" s="44" t="str">
        <f t="shared" si="31"/>
        <v xml:space="preserve"> </v>
      </c>
      <c r="R35" s="45"/>
      <c r="S35" s="44" t="str">
        <f t="shared" si="32"/>
        <v xml:space="preserve"> </v>
      </c>
      <c r="T35" s="45"/>
      <c r="U35" s="44" t="str">
        <f t="shared" si="33"/>
        <v xml:space="preserve"> </v>
      </c>
      <c r="V35" s="45"/>
      <c r="W35" s="44" t="str">
        <f t="shared" si="33"/>
        <v xml:space="preserve"> </v>
      </c>
      <c r="X35" s="44">
        <f>COUNTIF(D35:W35,"&gt;0") * 5</f>
        <v>10</v>
      </c>
      <c r="Y35" s="44">
        <f>SUM(D35:X35)</f>
        <v>155</v>
      </c>
      <c r="Z35" s="44" t="str">
        <f t="shared" si="34"/>
        <v xml:space="preserve"> </v>
      </c>
      <c r="AA35" s="44" t="str">
        <f t="shared" si="36"/>
        <v xml:space="preserve"> </v>
      </c>
      <c r="AB35" s="44">
        <f>COUNTIF(D35:W35,100)</f>
        <v>0</v>
      </c>
      <c r="AC35" s="46">
        <f t="shared" si="37"/>
        <v>15</v>
      </c>
    </row>
    <row r="36" spans="2:29" hidden="1" x14ac:dyDescent="0.3">
      <c r="B36" s="36"/>
      <c r="C36" s="44" t="str">
        <f t="shared" si="42"/>
        <v>Peter Lentros</v>
      </c>
      <c r="D36" s="45"/>
      <c r="E36" s="44">
        <f t="shared" si="35"/>
        <v>0</v>
      </c>
      <c r="F36" s="45"/>
      <c r="G36" s="44">
        <f t="shared" si="35"/>
        <v>90</v>
      </c>
      <c r="H36" s="45"/>
      <c r="I36" s="44">
        <f t="shared" si="27"/>
        <v>0</v>
      </c>
      <c r="J36" s="45"/>
      <c r="K36" s="44" t="str">
        <f t="shared" si="28"/>
        <v xml:space="preserve"> </v>
      </c>
      <c r="L36" s="45"/>
      <c r="M36" s="44" t="str">
        <f t="shared" si="29"/>
        <v xml:space="preserve"> </v>
      </c>
      <c r="N36" s="45"/>
      <c r="O36" s="44" t="str">
        <f t="shared" si="30"/>
        <v xml:space="preserve"> </v>
      </c>
      <c r="P36" s="45"/>
      <c r="Q36" s="44" t="str">
        <f t="shared" si="31"/>
        <v xml:space="preserve"> </v>
      </c>
      <c r="R36" s="45"/>
      <c r="S36" s="44" t="str">
        <f t="shared" si="32"/>
        <v xml:space="preserve"> </v>
      </c>
      <c r="T36" s="45"/>
      <c r="U36" s="44" t="str">
        <f t="shared" si="33"/>
        <v xml:space="preserve"> </v>
      </c>
      <c r="V36" s="45"/>
      <c r="W36" s="44" t="str">
        <f t="shared" si="33"/>
        <v xml:space="preserve"> </v>
      </c>
      <c r="X36" s="44">
        <f>COUNTIF(D36:W36,"&gt;0") * 5</f>
        <v>5</v>
      </c>
      <c r="Y36" s="44">
        <f>SUM(D36:X36)</f>
        <v>95</v>
      </c>
      <c r="Z36" s="44" t="str">
        <f t="shared" si="34"/>
        <v xml:space="preserve"> </v>
      </c>
      <c r="AA36" s="44" t="str">
        <f t="shared" si="36"/>
        <v xml:space="preserve"> </v>
      </c>
      <c r="AB36" s="44">
        <f>COUNTIF(D36:W36,100)</f>
        <v>0</v>
      </c>
      <c r="AC36" s="46">
        <f t="shared" si="37"/>
        <v>15</v>
      </c>
    </row>
    <row r="37" spans="2:29" hidden="1" x14ac:dyDescent="0.3">
      <c r="B37" s="36"/>
      <c r="C37" s="44" t="str">
        <f t="shared" si="42"/>
        <v>Tom Gray</v>
      </c>
      <c r="D37" s="45"/>
      <c r="E37" s="44">
        <f t="shared" si="35"/>
        <v>75</v>
      </c>
      <c r="F37" s="45"/>
      <c r="G37" s="44">
        <f t="shared" si="35"/>
        <v>0</v>
      </c>
      <c r="H37" s="45"/>
      <c r="I37" s="44">
        <f t="shared" si="27"/>
        <v>0</v>
      </c>
      <c r="J37" s="45"/>
      <c r="K37" s="44" t="str">
        <f t="shared" si="28"/>
        <v xml:space="preserve"> </v>
      </c>
      <c r="L37" s="45"/>
      <c r="M37" s="44" t="str">
        <f t="shared" si="29"/>
        <v xml:space="preserve"> </v>
      </c>
      <c r="N37" s="45"/>
      <c r="O37" s="44" t="str">
        <f t="shared" si="30"/>
        <v xml:space="preserve"> </v>
      </c>
      <c r="P37" s="45"/>
      <c r="Q37" s="44" t="str">
        <f t="shared" si="31"/>
        <v xml:space="preserve"> </v>
      </c>
      <c r="R37" s="45"/>
      <c r="S37" s="44" t="str">
        <f t="shared" si="32"/>
        <v xml:space="preserve"> </v>
      </c>
      <c r="T37" s="45"/>
      <c r="U37" s="44" t="str">
        <f t="shared" si="33"/>
        <v xml:space="preserve"> </v>
      </c>
      <c r="V37" s="45"/>
      <c r="W37" s="44" t="str">
        <f t="shared" si="33"/>
        <v xml:space="preserve"> </v>
      </c>
      <c r="X37" s="44">
        <f t="shared" si="39"/>
        <v>5</v>
      </c>
      <c r="Y37" s="44">
        <f t="shared" si="40"/>
        <v>80</v>
      </c>
      <c r="Z37" s="44" t="str">
        <f t="shared" si="34"/>
        <v xml:space="preserve"> </v>
      </c>
      <c r="AA37" s="44" t="str">
        <f t="shared" si="36"/>
        <v xml:space="preserve"> </v>
      </c>
      <c r="AB37" s="44">
        <f t="shared" si="41"/>
        <v>0</v>
      </c>
      <c r="AC37" s="46">
        <f t="shared" si="37"/>
        <v>15</v>
      </c>
    </row>
    <row r="38" spans="2:29" hidden="1" x14ac:dyDescent="0.3">
      <c r="B38" s="36"/>
      <c r="C38" s="44" t="str">
        <f t="shared" si="42"/>
        <v>John Reimels</v>
      </c>
      <c r="D38" s="45"/>
      <c r="E38" s="44" t="str">
        <f t="shared" si="35"/>
        <v xml:space="preserve"> </v>
      </c>
      <c r="F38" s="45"/>
      <c r="G38" s="44" t="str">
        <f t="shared" si="35"/>
        <v xml:space="preserve"> </v>
      </c>
      <c r="H38" s="45"/>
      <c r="I38" s="44" t="str">
        <f t="shared" si="27"/>
        <v xml:space="preserve"> </v>
      </c>
      <c r="J38" s="45"/>
      <c r="K38" s="44" t="str">
        <f t="shared" si="28"/>
        <v xml:space="preserve"> </v>
      </c>
      <c r="L38" s="45"/>
      <c r="M38" s="44" t="str">
        <f t="shared" si="29"/>
        <v xml:space="preserve"> </v>
      </c>
      <c r="N38" s="45"/>
      <c r="O38" s="44" t="str">
        <f t="shared" si="30"/>
        <v xml:space="preserve"> </v>
      </c>
      <c r="P38" s="45"/>
      <c r="Q38" s="44" t="str">
        <f t="shared" si="31"/>
        <v xml:space="preserve"> </v>
      </c>
      <c r="R38" s="45"/>
      <c r="S38" s="44" t="str">
        <f t="shared" si="32"/>
        <v xml:space="preserve"> </v>
      </c>
      <c r="T38" s="45"/>
      <c r="U38" s="44" t="str">
        <f t="shared" si="33"/>
        <v xml:space="preserve"> </v>
      </c>
      <c r="V38" s="45"/>
      <c r="W38" s="44" t="str">
        <f t="shared" si="33"/>
        <v xml:space="preserve"> </v>
      </c>
      <c r="X38" s="44">
        <f t="shared" si="39"/>
        <v>0</v>
      </c>
      <c r="Y38" s="44">
        <f t="shared" si="40"/>
        <v>0</v>
      </c>
      <c r="Z38" s="44" t="str">
        <f t="shared" si="34"/>
        <v xml:space="preserve"> </v>
      </c>
      <c r="AA38" s="44" t="str">
        <f t="shared" si="36"/>
        <v xml:space="preserve"> </v>
      </c>
      <c r="AB38" s="44">
        <f t="shared" si="41"/>
        <v>0</v>
      </c>
      <c r="AC38" s="46">
        <f t="shared" si="37"/>
        <v>0</v>
      </c>
    </row>
    <row r="39" spans="2:29" hidden="1" x14ac:dyDescent="0.3">
      <c r="B39" s="36"/>
      <c r="C39" s="44" t="str">
        <f t="shared" si="42"/>
        <v>Jim Macartney</v>
      </c>
      <c r="D39" s="45"/>
      <c r="E39" s="44" t="str">
        <f t="shared" si="35"/>
        <v xml:space="preserve"> </v>
      </c>
      <c r="F39" s="45"/>
      <c r="G39" s="44" t="str">
        <f t="shared" si="35"/>
        <v xml:space="preserve"> </v>
      </c>
      <c r="H39" s="45"/>
      <c r="I39" s="44" t="str">
        <f t="shared" si="27"/>
        <v xml:space="preserve"> </v>
      </c>
      <c r="J39" s="45"/>
      <c r="K39" s="44" t="str">
        <f t="shared" si="28"/>
        <v xml:space="preserve"> </v>
      </c>
      <c r="L39" s="45"/>
      <c r="M39" s="44" t="str">
        <f t="shared" si="29"/>
        <v xml:space="preserve"> </v>
      </c>
      <c r="N39" s="45"/>
      <c r="O39" s="44" t="str">
        <f t="shared" si="30"/>
        <v xml:space="preserve"> </v>
      </c>
      <c r="P39" s="45"/>
      <c r="Q39" s="44" t="str">
        <f t="shared" si="31"/>
        <v xml:space="preserve"> </v>
      </c>
      <c r="R39" s="45"/>
      <c r="S39" s="44" t="str">
        <f t="shared" si="32"/>
        <v xml:space="preserve"> </v>
      </c>
      <c r="T39" s="45"/>
      <c r="U39" s="44" t="str">
        <f t="shared" si="33"/>
        <v xml:space="preserve"> </v>
      </c>
      <c r="V39" s="45"/>
      <c r="W39" s="44" t="str">
        <f t="shared" si="33"/>
        <v xml:space="preserve"> </v>
      </c>
      <c r="X39" s="44">
        <f t="shared" si="39"/>
        <v>0</v>
      </c>
      <c r="Y39" s="44">
        <f t="shared" si="40"/>
        <v>0</v>
      </c>
      <c r="Z39" s="44" t="str">
        <f t="shared" si="34"/>
        <v xml:space="preserve"> </v>
      </c>
      <c r="AA39" s="44" t="str">
        <f t="shared" si="36"/>
        <v xml:space="preserve"> </v>
      </c>
      <c r="AB39" s="44">
        <f t="shared" si="41"/>
        <v>0</v>
      </c>
      <c r="AC39" s="46">
        <f t="shared" si="37"/>
        <v>0</v>
      </c>
    </row>
    <row r="40" spans="2:29" hidden="1" x14ac:dyDescent="0.3">
      <c r="B40" s="36"/>
      <c r="C40" s="44">
        <f t="shared" si="42"/>
        <v>0</v>
      </c>
      <c r="D40" s="45"/>
      <c r="E40" s="44" t="str">
        <f t="shared" si="35"/>
        <v xml:space="preserve"> </v>
      </c>
      <c r="F40" s="45"/>
      <c r="G40" s="44" t="str">
        <f t="shared" si="35"/>
        <v xml:space="preserve"> </v>
      </c>
      <c r="H40" s="45"/>
      <c r="I40" s="44" t="str">
        <f t="shared" si="27"/>
        <v xml:space="preserve"> </v>
      </c>
      <c r="J40" s="45"/>
      <c r="K40" s="44" t="str">
        <f t="shared" si="28"/>
        <v xml:space="preserve"> </v>
      </c>
      <c r="L40" s="45"/>
      <c r="M40" s="44" t="str">
        <f t="shared" si="29"/>
        <v xml:space="preserve"> </v>
      </c>
      <c r="N40" s="45"/>
      <c r="O40" s="44" t="str">
        <f t="shared" si="30"/>
        <v xml:space="preserve"> </v>
      </c>
      <c r="P40" s="45"/>
      <c r="Q40" s="44" t="str">
        <f t="shared" si="31"/>
        <v xml:space="preserve"> </v>
      </c>
      <c r="R40" s="45"/>
      <c r="S40" s="44" t="str">
        <f t="shared" si="32"/>
        <v xml:space="preserve"> </v>
      </c>
      <c r="T40" s="45"/>
      <c r="U40" s="44" t="str">
        <f t="shared" si="33"/>
        <v xml:space="preserve"> </v>
      </c>
      <c r="V40" s="45"/>
      <c r="W40" s="44" t="str">
        <f t="shared" si="33"/>
        <v xml:space="preserve"> </v>
      </c>
      <c r="X40" s="44">
        <f t="shared" ref="X40:X48" si="43">COUNTIF(D40:W40,"&gt;0") * 5</f>
        <v>0</v>
      </c>
      <c r="Y40" s="44">
        <f t="shared" ref="Y40:Y48" si="44">SUM(D40:X40)</f>
        <v>0</v>
      </c>
      <c r="Z40" s="44" t="str">
        <f t="shared" si="34"/>
        <v xml:space="preserve"> </v>
      </c>
      <c r="AA40" s="44" t="str">
        <f t="shared" ref="AA40:AA48" si="45">IF(Z40=" "," ",RANK(Z40,$Z$29:$Z$48))</f>
        <v xml:space="preserve"> </v>
      </c>
      <c r="AB40" s="44">
        <f t="shared" ref="AB40:AB48" si="46">COUNTIF(D40:W40,100)</f>
        <v>0</v>
      </c>
      <c r="AC40" s="46">
        <f t="shared" si="37"/>
        <v>0</v>
      </c>
    </row>
    <row r="41" spans="2:29" hidden="1" x14ac:dyDescent="0.3">
      <c r="B41" s="36"/>
      <c r="C41" s="44">
        <f t="shared" si="42"/>
        <v>0</v>
      </c>
      <c r="D41" s="45"/>
      <c r="E41" s="44" t="str">
        <f t="shared" si="35"/>
        <v xml:space="preserve"> </v>
      </c>
      <c r="F41" s="45"/>
      <c r="G41" s="44" t="str">
        <f t="shared" si="35"/>
        <v xml:space="preserve"> </v>
      </c>
      <c r="H41" s="45"/>
      <c r="I41" s="44" t="str">
        <f t="shared" si="27"/>
        <v xml:space="preserve"> </v>
      </c>
      <c r="J41" s="45"/>
      <c r="K41" s="44" t="str">
        <f t="shared" si="28"/>
        <v xml:space="preserve"> </v>
      </c>
      <c r="L41" s="45"/>
      <c r="M41" s="44" t="str">
        <f t="shared" si="29"/>
        <v xml:space="preserve"> </v>
      </c>
      <c r="N41" s="45"/>
      <c r="O41" s="44" t="str">
        <f t="shared" si="30"/>
        <v xml:space="preserve"> </v>
      </c>
      <c r="P41" s="45"/>
      <c r="Q41" s="44" t="str">
        <f t="shared" si="31"/>
        <v xml:space="preserve"> </v>
      </c>
      <c r="R41" s="45"/>
      <c r="S41" s="44" t="str">
        <f t="shared" si="32"/>
        <v xml:space="preserve"> </v>
      </c>
      <c r="T41" s="45"/>
      <c r="U41" s="44" t="str">
        <f t="shared" si="33"/>
        <v xml:space="preserve"> </v>
      </c>
      <c r="V41" s="45"/>
      <c r="W41" s="44" t="str">
        <f t="shared" si="33"/>
        <v xml:space="preserve"> </v>
      </c>
      <c r="X41" s="44">
        <f t="shared" si="43"/>
        <v>0</v>
      </c>
      <c r="Y41" s="44">
        <f t="shared" si="44"/>
        <v>0</v>
      </c>
      <c r="Z41" s="44" t="str">
        <f t="shared" si="34"/>
        <v xml:space="preserve"> </v>
      </c>
      <c r="AA41" s="44" t="str">
        <f t="shared" si="45"/>
        <v xml:space="preserve"> </v>
      </c>
      <c r="AB41" s="44">
        <f t="shared" si="46"/>
        <v>0</v>
      </c>
      <c r="AC41" s="46">
        <f t="shared" si="37"/>
        <v>0</v>
      </c>
    </row>
    <row r="42" spans="2:29" hidden="1" x14ac:dyDescent="0.3">
      <c r="B42" s="36"/>
      <c r="C42" s="44">
        <f t="shared" si="42"/>
        <v>0</v>
      </c>
      <c r="D42" s="45"/>
      <c r="E42" s="44" t="str">
        <f t="shared" si="35"/>
        <v xml:space="preserve"> </v>
      </c>
      <c r="F42" s="45"/>
      <c r="G42" s="44" t="str">
        <f t="shared" si="35"/>
        <v xml:space="preserve"> </v>
      </c>
      <c r="H42" s="45"/>
      <c r="I42" s="44" t="str">
        <f t="shared" si="27"/>
        <v xml:space="preserve"> </v>
      </c>
      <c r="J42" s="45"/>
      <c r="K42" s="44" t="str">
        <f t="shared" si="28"/>
        <v xml:space="preserve"> </v>
      </c>
      <c r="L42" s="45"/>
      <c r="M42" s="44" t="str">
        <f t="shared" si="29"/>
        <v xml:space="preserve"> </v>
      </c>
      <c r="N42" s="45"/>
      <c r="O42" s="44" t="str">
        <f t="shared" si="30"/>
        <v xml:space="preserve"> </v>
      </c>
      <c r="P42" s="45"/>
      <c r="Q42" s="44" t="str">
        <f t="shared" si="31"/>
        <v xml:space="preserve"> </v>
      </c>
      <c r="R42" s="45"/>
      <c r="S42" s="44" t="str">
        <f t="shared" si="32"/>
        <v xml:space="preserve"> </v>
      </c>
      <c r="T42" s="45"/>
      <c r="U42" s="44" t="str">
        <f t="shared" si="33"/>
        <v xml:space="preserve"> </v>
      </c>
      <c r="V42" s="45"/>
      <c r="W42" s="44" t="str">
        <f t="shared" si="33"/>
        <v xml:space="preserve"> </v>
      </c>
      <c r="X42" s="44">
        <f t="shared" si="43"/>
        <v>0</v>
      </c>
      <c r="Y42" s="44">
        <f t="shared" si="44"/>
        <v>0</v>
      </c>
      <c r="Z42" s="44" t="str">
        <f t="shared" si="34"/>
        <v xml:space="preserve"> </v>
      </c>
      <c r="AA42" s="44" t="str">
        <f t="shared" si="45"/>
        <v xml:space="preserve"> </v>
      </c>
      <c r="AB42" s="44">
        <f t="shared" si="46"/>
        <v>0</v>
      </c>
      <c r="AC42" s="46">
        <f t="shared" si="37"/>
        <v>0</v>
      </c>
    </row>
    <row r="43" spans="2:29" hidden="1" x14ac:dyDescent="0.3">
      <c r="B43" s="36"/>
      <c r="C43" s="44">
        <f t="shared" si="42"/>
        <v>0</v>
      </c>
      <c r="D43" s="45"/>
      <c r="E43" s="44" t="str">
        <f t="shared" si="35"/>
        <v xml:space="preserve"> </v>
      </c>
      <c r="F43" s="45"/>
      <c r="G43" s="44" t="str">
        <f t="shared" si="35"/>
        <v xml:space="preserve"> </v>
      </c>
      <c r="H43" s="45"/>
      <c r="I43" s="44" t="str">
        <f t="shared" si="27"/>
        <v xml:space="preserve"> </v>
      </c>
      <c r="J43" s="45"/>
      <c r="K43" s="44" t="str">
        <f t="shared" si="28"/>
        <v xml:space="preserve"> </v>
      </c>
      <c r="L43" s="45"/>
      <c r="M43" s="44" t="str">
        <f t="shared" si="29"/>
        <v xml:space="preserve"> </v>
      </c>
      <c r="N43" s="45"/>
      <c r="O43" s="44" t="str">
        <f t="shared" si="30"/>
        <v xml:space="preserve"> </v>
      </c>
      <c r="P43" s="45"/>
      <c r="Q43" s="44" t="str">
        <f t="shared" si="31"/>
        <v xml:space="preserve"> </v>
      </c>
      <c r="R43" s="45"/>
      <c r="S43" s="44" t="str">
        <f t="shared" si="32"/>
        <v xml:space="preserve"> </v>
      </c>
      <c r="T43" s="45"/>
      <c r="U43" s="44" t="str">
        <f t="shared" si="33"/>
        <v xml:space="preserve"> </v>
      </c>
      <c r="V43" s="45"/>
      <c r="W43" s="44" t="str">
        <f t="shared" si="33"/>
        <v xml:space="preserve"> </v>
      </c>
      <c r="X43" s="44">
        <f t="shared" si="43"/>
        <v>0</v>
      </c>
      <c r="Y43" s="44">
        <f t="shared" si="44"/>
        <v>0</v>
      </c>
      <c r="Z43" s="44" t="str">
        <f t="shared" si="34"/>
        <v xml:space="preserve"> </v>
      </c>
      <c r="AA43" s="44" t="str">
        <f t="shared" si="45"/>
        <v xml:space="preserve"> </v>
      </c>
      <c r="AB43" s="44">
        <f t="shared" si="46"/>
        <v>0</v>
      </c>
      <c r="AC43" s="46">
        <f t="shared" si="37"/>
        <v>0</v>
      </c>
    </row>
    <row r="44" spans="2:29" hidden="1" x14ac:dyDescent="0.3">
      <c r="B44" s="36"/>
      <c r="C44" s="44">
        <f t="shared" si="42"/>
        <v>0</v>
      </c>
      <c r="D44" s="45"/>
      <c r="E44" s="44" t="str">
        <f t="shared" si="35"/>
        <v xml:space="preserve"> </v>
      </c>
      <c r="F44" s="45"/>
      <c r="G44" s="44" t="str">
        <f t="shared" si="35"/>
        <v xml:space="preserve"> </v>
      </c>
      <c r="H44" s="45"/>
      <c r="I44" s="44" t="str">
        <f t="shared" si="27"/>
        <v xml:space="preserve"> </v>
      </c>
      <c r="J44" s="45"/>
      <c r="K44" s="44" t="str">
        <f t="shared" si="28"/>
        <v xml:space="preserve"> </v>
      </c>
      <c r="L44" s="45"/>
      <c r="M44" s="44" t="str">
        <f t="shared" si="29"/>
        <v xml:space="preserve"> </v>
      </c>
      <c r="N44" s="45"/>
      <c r="O44" s="44" t="str">
        <f t="shared" si="30"/>
        <v xml:space="preserve"> </v>
      </c>
      <c r="P44" s="45"/>
      <c r="Q44" s="44" t="str">
        <f t="shared" si="31"/>
        <v xml:space="preserve"> </v>
      </c>
      <c r="R44" s="45"/>
      <c r="S44" s="44" t="str">
        <f t="shared" si="32"/>
        <v xml:space="preserve"> </v>
      </c>
      <c r="T44" s="45"/>
      <c r="U44" s="44" t="str">
        <f t="shared" si="33"/>
        <v xml:space="preserve"> </v>
      </c>
      <c r="V44" s="45"/>
      <c r="W44" s="44" t="str">
        <f t="shared" si="33"/>
        <v xml:space="preserve"> </v>
      </c>
      <c r="X44" s="44">
        <f t="shared" si="43"/>
        <v>0</v>
      </c>
      <c r="Y44" s="44">
        <f t="shared" si="44"/>
        <v>0</v>
      </c>
      <c r="Z44" s="44" t="str">
        <f t="shared" si="34"/>
        <v xml:space="preserve"> </v>
      </c>
      <c r="AA44" s="44" t="str">
        <f t="shared" si="45"/>
        <v xml:space="preserve"> </v>
      </c>
      <c r="AB44" s="44">
        <f t="shared" si="46"/>
        <v>0</v>
      </c>
      <c r="AC44" s="46">
        <f t="shared" si="37"/>
        <v>0</v>
      </c>
    </row>
    <row r="45" spans="2:29" hidden="1" x14ac:dyDescent="0.3">
      <c r="B45" s="36"/>
      <c r="C45" s="44">
        <f t="shared" si="42"/>
        <v>0</v>
      </c>
      <c r="D45" s="45"/>
      <c r="E45" s="44" t="str">
        <f t="shared" si="35"/>
        <v xml:space="preserve"> </v>
      </c>
      <c r="F45" s="45"/>
      <c r="G45" s="44" t="str">
        <f t="shared" si="35"/>
        <v xml:space="preserve"> </v>
      </c>
      <c r="H45" s="45"/>
      <c r="I45" s="44" t="str">
        <f t="shared" si="27"/>
        <v xml:space="preserve"> </v>
      </c>
      <c r="J45" s="45"/>
      <c r="K45" s="44" t="str">
        <f t="shared" si="28"/>
        <v xml:space="preserve"> </v>
      </c>
      <c r="L45" s="45"/>
      <c r="M45" s="44" t="str">
        <f t="shared" si="29"/>
        <v xml:space="preserve"> </v>
      </c>
      <c r="N45" s="45"/>
      <c r="O45" s="44" t="str">
        <f t="shared" si="30"/>
        <v xml:space="preserve"> </v>
      </c>
      <c r="P45" s="45"/>
      <c r="Q45" s="44" t="str">
        <f t="shared" si="31"/>
        <v xml:space="preserve"> </v>
      </c>
      <c r="R45" s="45"/>
      <c r="S45" s="44" t="str">
        <f t="shared" si="32"/>
        <v xml:space="preserve"> </v>
      </c>
      <c r="T45" s="45"/>
      <c r="U45" s="44" t="str">
        <f t="shared" si="33"/>
        <v xml:space="preserve"> </v>
      </c>
      <c r="V45" s="45"/>
      <c r="W45" s="44" t="str">
        <f t="shared" si="33"/>
        <v xml:space="preserve"> </v>
      </c>
      <c r="X45" s="44">
        <f t="shared" si="43"/>
        <v>0</v>
      </c>
      <c r="Y45" s="44">
        <f t="shared" si="44"/>
        <v>0</v>
      </c>
      <c r="Z45" s="44" t="str">
        <f t="shared" si="34"/>
        <v xml:space="preserve"> </v>
      </c>
      <c r="AA45" s="44" t="str">
        <f t="shared" si="45"/>
        <v xml:space="preserve"> </v>
      </c>
      <c r="AB45" s="44">
        <f t="shared" si="46"/>
        <v>0</v>
      </c>
      <c r="AC45" s="46">
        <f t="shared" si="37"/>
        <v>0</v>
      </c>
    </row>
    <row r="46" spans="2:29" hidden="1" x14ac:dyDescent="0.3">
      <c r="B46" s="36"/>
      <c r="C46" s="44">
        <f t="shared" si="42"/>
        <v>0</v>
      </c>
      <c r="D46" s="45"/>
      <c r="E46" s="44" t="str">
        <f t="shared" si="35"/>
        <v xml:space="preserve"> </v>
      </c>
      <c r="F46" s="45"/>
      <c r="G46" s="44" t="str">
        <f t="shared" si="35"/>
        <v xml:space="preserve"> </v>
      </c>
      <c r="H46" s="45"/>
      <c r="I46" s="44" t="str">
        <f t="shared" si="27"/>
        <v xml:space="preserve"> </v>
      </c>
      <c r="J46" s="45"/>
      <c r="K46" s="44" t="str">
        <f t="shared" si="28"/>
        <v xml:space="preserve"> </v>
      </c>
      <c r="L46" s="45"/>
      <c r="M46" s="44" t="str">
        <f t="shared" si="29"/>
        <v xml:space="preserve"> </v>
      </c>
      <c r="N46" s="45"/>
      <c r="O46" s="44" t="str">
        <f t="shared" si="30"/>
        <v xml:space="preserve"> </v>
      </c>
      <c r="P46" s="45"/>
      <c r="Q46" s="44" t="str">
        <f t="shared" si="31"/>
        <v xml:space="preserve"> </v>
      </c>
      <c r="R46" s="45"/>
      <c r="S46" s="44" t="str">
        <f t="shared" si="32"/>
        <v xml:space="preserve"> </v>
      </c>
      <c r="T46" s="45"/>
      <c r="U46" s="44" t="str">
        <f t="shared" si="33"/>
        <v xml:space="preserve"> </v>
      </c>
      <c r="V46" s="45"/>
      <c r="W46" s="44" t="str">
        <f t="shared" si="33"/>
        <v xml:space="preserve"> </v>
      </c>
      <c r="X46" s="44">
        <f t="shared" si="43"/>
        <v>0</v>
      </c>
      <c r="Y46" s="44">
        <f t="shared" si="44"/>
        <v>0</v>
      </c>
      <c r="Z46" s="44" t="str">
        <f t="shared" si="34"/>
        <v xml:space="preserve"> </v>
      </c>
      <c r="AA46" s="44" t="str">
        <f t="shared" si="45"/>
        <v xml:space="preserve"> </v>
      </c>
      <c r="AB46" s="44">
        <f t="shared" si="46"/>
        <v>0</v>
      </c>
      <c r="AC46" s="46">
        <f t="shared" si="37"/>
        <v>0</v>
      </c>
    </row>
    <row r="47" spans="2:29" hidden="1" x14ac:dyDescent="0.3">
      <c r="B47" s="36"/>
      <c r="C47" s="44">
        <f t="shared" si="42"/>
        <v>0</v>
      </c>
      <c r="D47" s="45"/>
      <c r="E47" s="44" t="str">
        <f t="shared" si="35"/>
        <v xml:space="preserve"> </v>
      </c>
      <c r="F47" s="45"/>
      <c r="G47" s="44" t="str">
        <f t="shared" si="35"/>
        <v xml:space="preserve"> </v>
      </c>
      <c r="H47" s="45"/>
      <c r="I47" s="44" t="str">
        <f t="shared" si="27"/>
        <v xml:space="preserve"> </v>
      </c>
      <c r="J47" s="45"/>
      <c r="K47" s="44" t="str">
        <f t="shared" si="28"/>
        <v xml:space="preserve"> </v>
      </c>
      <c r="L47" s="45"/>
      <c r="M47" s="44" t="str">
        <f t="shared" si="29"/>
        <v xml:space="preserve"> </v>
      </c>
      <c r="N47" s="45"/>
      <c r="O47" s="44" t="str">
        <f t="shared" si="30"/>
        <v xml:space="preserve"> </v>
      </c>
      <c r="P47" s="45"/>
      <c r="Q47" s="44" t="str">
        <f t="shared" si="31"/>
        <v xml:space="preserve"> </v>
      </c>
      <c r="R47" s="45"/>
      <c r="S47" s="44" t="str">
        <f t="shared" si="32"/>
        <v xml:space="preserve"> </v>
      </c>
      <c r="T47" s="45"/>
      <c r="U47" s="44" t="str">
        <f t="shared" si="33"/>
        <v xml:space="preserve"> </v>
      </c>
      <c r="V47" s="45"/>
      <c r="W47" s="44" t="str">
        <f t="shared" si="33"/>
        <v xml:space="preserve"> </v>
      </c>
      <c r="X47" s="44">
        <f t="shared" si="43"/>
        <v>0</v>
      </c>
      <c r="Y47" s="44">
        <f t="shared" si="44"/>
        <v>0</v>
      </c>
      <c r="Z47" s="44" t="str">
        <f t="shared" si="34"/>
        <v xml:space="preserve"> </v>
      </c>
      <c r="AA47" s="44" t="str">
        <f t="shared" si="45"/>
        <v xml:space="preserve"> </v>
      </c>
      <c r="AB47" s="44">
        <f t="shared" si="46"/>
        <v>0</v>
      </c>
      <c r="AC47" s="46">
        <f t="shared" si="37"/>
        <v>0</v>
      </c>
    </row>
    <row r="48" spans="2:29" hidden="1" x14ac:dyDescent="0.3">
      <c r="B48" s="36"/>
      <c r="C48" s="44">
        <f>C26</f>
        <v>0</v>
      </c>
      <c r="D48" s="45"/>
      <c r="E48" s="44" t="str">
        <f t="shared" si="35"/>
        <v xml:space="preserve"> </v>
      </c>
      <c r="F48" s="45"/>
      <c r="G48" s="44" t="str">
        <f t="shared" si="35"/>
        <v xml:space="preserve"> </v>
      </c>
      <c r="H48" s="45"/>
      <c r="I48" s="44" t="str">
        <f t="shared" si="27"/>
        <v xml:space="preserve"> </v>
      </c>
      <c r="J48" s="45"/>
      <c r="K48" s="44" t="str">
        <f t="shared" si="28"/>
        <v xml:space="preserve"> </v>
      </c>
      <c r="L48" s="45"/>
      <c r="M48" s="44" t="str">
        <f t="shared" si="29"/>
        <v xml:space="preserve"> </v>
      </c>
      <c r="N48" s="45"/>
      <c r="O48" s="44" t="str">
        <f t="shared" si="30"/>
        <v xml:space="preserve"> </v>
      </c>
      <c r="P48" s="45"/>
      <c r="Q48" s="44" t="str">
        <f t="shared" si="31"/>
        <v xml:space="preserve"> </v>
      </c>
      <c r="R48" s="45"/>
      <c r="S48" s="44" t="str">
        <f t="shared" si="32"/>
        <v xml:space="preserve"> </v>
      </c>
      <c r="T48" s="45"/>
      <c r="U48" s="44" t="str">
        <f t="shared" si="33"/>
        <v xml:space="preserve"> </v>
      </c>
      <c r="V48" s="45"/>
      <c r="W48" s="44" t="str">
        <f t="shared" si="33"/>
        <v xml:space="preserve"> </v>
      </c>
      <c r="X48" s="44">
        <f t="shared" si="43"/>
        <v>0</v>
      </c>
      <c r="Y48" s="44">
        <f t="shared" si="44"/>
        <v>0</v>
      </c>
      <c r="Z48" s="44" t="str">
        <f t="shared" si="34"/>
        <v xml:space="preserve"> </v>
      </c>
      <c r="AA48" s="44" t="str">
        <f t="shared" si="45"/>
        <v xml:space="preserve"> </v>
      </c>
      <c r="AB48" s="44">
        <f t="shared" si="46"/>
        <v>0</v>
      </c>
      <c r="AC48" s="46">
        <f t="shared" si="37"/>
        <v>0</v>
      </c>
    </row>
    <row r="49" spans="2:29" hidden="1" x14ac:dyDescent="0.3">
      <c r="B49" s="36"/>
      <c r="C49" s="42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37"/>
    </row>
    <row r="50" spans="2:29" s="49" customFormat="1" ht="28.5" customHeight="1" thickBot="1" x14ac:dyDescent="0.35">
      <c r="B50" s="47"/>
      <c r="C50" s="138" t="s">
        <v>19</v>
      </c>
      <c r="D50" s="139"/>
      <c r="E50" s="139"/>
      <c r="F50" s="139"/>
      <c r="G50" s="139"/>
      <c r="H50" s="139"/>
      <c r="I50" s="139"/>
      <c r="J50" s="139"/>
      <c r="K50" s="139"/>
      <c r="L50" s="139"/>
      <c r="M50" s="139"/>
      <c r="N50" s="139"/>
      <c r="O50" s="139"/>
      <c r="P50" s="139"/>
      <c r="Q50" s="139"/>
      <c r="R50" s="139"/>
      <c r="S50" s="139"/>
      <c r="T50" s="139"/>
      <c r="U50" s="139"/>
      <c r="V50" s="139"/>
      <c r="W50" s="139"/>
      <c r="X50" s="139"/>
      <c r="Y50" s="139"/>
      <c r="Z50" s="139"/>
      <c r="AA50" s="139"/>
      <c r="AB50" s="139"/>
      <c r="AC50" s="48"/>
    </row>
    <row r="51" spans="2:29" x14ac:dyDescent="0.3">
      <c r="B51" s="36"/>
      <c r="C51" s="140" t="s">
        <v>5</v>
      </c>
      <c r="D51" s="143" t="s">
        <v>51</v>
      </c>
      <c r="E51" s="144"/>
      <c r="F51" s="143" t="s">
        <v>63</v>
      </c>
      <c r="G51" s="144"/>
      <c r="H51" s="143" t="s">
        <v>67</v>
      </c>
      <c r="I51" s="144"/>
      <c r="J51" s="143"/>
      <c r="K51" s="144"/>
      <c r="L51" s="143"/>
      <c r="M51" s="144"/>
      <c r="N51" s="143"/>
      <c r="O51" s="144"/>
      <c r="P51" s="143"/>
      <c r="Q51" s="144"/>
      <c r="R51" s="143"/>
      <c r="S51" s="144"/>
      <c r="T51" s="143"/>
      <c r="U51" s="144"/>
      <c r="V51" s="143"/>
      <c r="W51" s="144"/>
      <c r="X51" s="135" t="s">
        <v>2</v>
      </c>
      <c r="Y51" s="135" t="s">
        <v>3</v>
      </c>
      <c r="Z51" s="130" t="s">
        <v>9</v>
      </c>
      <c r="AA51" s="130" t="s">
        <v>10</v>
      </c>
      <c r="AB51" s="135" t="s">
        <v>4</v>
      </c>
      <c r="AC51" s="37"/>
    </row>
    <row r="52" spans="2:29" x14ac:dyDescent="0.3">
      <c r="B52" s="36"/>
      <c r="C52" s="141"/>
      <c r="D52" s="133">
        <v>43351</v>
      </c>
      <c r="E52" s="134"/>
      <c r="F52" s="133">
        <v>43386</v>
      </c>
      <c r="G52" s="134"/>
      <c r="H52" s="133">
        <v>43414</v>
      </c>
      <c r="I52" s="134"/>
      <c r="J52" s="133"/>
      <c r="K52" s="134"/>
      <c r="L52" s="133"/>
      <c r="M52" s="134"/>
      <c r="N52" s="133"/>
      <c r="O52" s="134"/>
      <c r="P52" s="133"/>
      <c r="Q52" s="134"/>
      <c r="R52" s="133"/>
      <c r="S52" s="134"/>
      <c r="T52" s="133"/>
      <c r="U52" s="134"/>
      <c r="V52" s="133"/>
      <c r="W52" s="134"/>
      <c r="X52" s="136"/>
      <c r="Y52" s="136"/>
      <c r="Z52" s="131"/>
      <c r="AA52" s="131"/>
      <c r="AB52" s="136"/>
      <c r="AC52" s="37"/>
    </row>
    <row r="53" spans="2:29" ht="16.5" customHeight="1" thickBot="1" x14ac:dyDescent="0.35">
      <c r="B53" s="36"/>
      <c r="C53" s="142"/>
      <c r="D53" s="64" t="s">
        <v>0</v>
      </c>
      <c r="E53" s="6" t="s">
        <v>1</v>
      </c>
      <c r="F53" s="64" t="s">
        <v>0</v>
      </c>
      <c r="G53" s="6" t="s">
        <v>1</v>
      </c>
      <c r="H53" s="64" t="s">
        <v>0</v>
      </c>
      <c r="I53" s="6" t="s">
        <v>1</v>
      </c>
      <c r="J53" s="64" t="s">
        <v>0</v>
      </c>
      <c r="K53" s="6" t="s">
        <v>1</v>
      </c>
      <c r="L53" s="64" t="s">
        <v>0</v>
      </c>
      <c r="M53" s="6" t="s">
        <v>1</v>
      </c>
      <c r="N53" s="64" t="s">
        <v>0</v>
      </c>
      <c r="O53" s="6" t="s">
        <v>1</v>
      </c>
      <c r="P53" s="64" t="s">
        <v>0</v>
      </c>
      <c r="Q53" s="6" t="s">
        <v>1</v>
      </c>
      <c r="R53" s="64" t="s">
        <v>0</v>
      </c>
      <c r="S53" s="6" t="s">
        <v>1</v>
      </c>
      <c r="T53" s="64" t="s">
        <v>0</v>
      </c>
      <c r="U53" s="6" t="s">
        <v>1</v>
      </c>
      <c r="V53" s="64" t="s">
        <v>0</v>
      </c>
      <c r="W53" s="6" t="s">
        <v>1</v>
      </c>
      <c r="X53" s="137"/>
      <c r="Y53" s="137"/>
      <c r="Z53" s="132"/>
      <c r="AA53" s="132"/>
      <c r="AB53" s="137"/>
      <c r="AC53" s="37"/>
    </row>
    <row r="54" spans="2:29" ht="18.75" customHeight="1" x14ac:dyDescent="0.3">
      <c r="B54" s="145" t="s">
        <v>33</v>
      </c>
      <c r="C54" s="7" t="s">
        <v>46</v>
      </c>
      <c r="D54" s="79">
        <v>1</v>
      </c>
      <c r="E54" s="75">
        <f>IF(D54= ""," ",IF(D54=0,0,IF(D54&gt;20,5,-5*D54+105)))</f>
        <v>100</v>
      </c>
      <c r="F54" s="79">
        <v>1</v>
      </c>
      <c r="G54" s="75">
        <f>IF(F54= ""," ",IF(F54=0,0,IF(F54&gt;20,5,-5*F54+105)))</f>
        <v>100</v>
      </c>
      <c r="H54" s="79">
        <v>4</v>
      </c>
      <c r="I54" s="75">
        <f>IF(H54= ""," ",IF(H54=0,0,IF(H54&gt;20,5,-5*H54+105)))</f>
        <v>85</v>
      </c>
      <c r="J54" s="79"/>
      <c r="K54" s="75" t="str">
        <f>IF(J54= ""," ",IF(J54=0,0,IF(J54&gt;20,5,-5*J54+105)))</f>
        <v xml:space="preserve"> </v>
      </c>
      <c r="L54" s="79"/>
      <c r="M54" s="75" t="str">
        <f>IF(L54= ""," ",IF(L54=0,0,IF(L54&gt;20,5,-5*L54+105)))</f>
        <v xml:space="preserve"> </v>
      </c>
      <c r="N54" s="79"/>
      <c r="O54" s="75" t="str">
        <f>IF(N54= ""," ",IF(N54=0,0,IF(N54&gt;20,5,-5*N54+105)))</f>
        <v xml:space="preserve"> </v>
      </c>
      <c r="P54" s="79"/>
      <c r="Q54" s="75" t="str">
        <f>IF(P54= ""," ",IF(P54=0,0,IF(P54&gt;20,5,-5*P54+105)))</f>
        <v xml:space="preserve"> </v>
      </c>
      <c r="R54" s="79"/>
      <c r="S54" s="75" t="str">
        <f>IF(R54= ""," ",IF(R54=0,0,IF(R54&gt;20,5,-5*R54+105)))</f>
        <v xml:space="preserve"> </v>
      </c>
      <c r="T54" s="79"/>
      <c r="U54" s="75" t="str">
        <f>IF(T54= ""," ",IF(T54=0,0,IF(T54&gt;20,5,-5*T54+105)))</f>
        <v xml:space="preserve"> </v>
      </c>
      <c r="V54" s="79"/>
      <c r="W54" s="75" t="str">
        <f>IF(V54= ""," ",IF(V54=0,0,IF(V54&gt;20,5,-5*V54+105)))</f>
        <v xml:space="preserve"> </v>
      </c>
      <c r="X54" s="11">
        <f>X78</f>
        <v>15</v>
      </c>
      <c r="Y54" s="11">
        <f>Y78</f>
        <v>300</v>
      </c>
      <c r="Z54" s="11" t="str">
        <f>Z78</f>
        <v xml:space="preserve"> </v>
      </c>
      <c r="AA54" s="11" t="str">
        <f>AA78</f>
        <v xml:space="preserve"> </v>
      </c>
      <c r="AB54" s="11">
        <f>AB78</f>
        <v>2</v>
      </c>
      <c r="AC54" s="37"/>
    </row>
    <row r="55" spans="2:29" ht="18.75" customHeight="1" x14ac:dyDescent="0.3">
      <c r="B55" s="145"/>
      <c r="C55" s="8" t="s">
        <v>47</v>
      </c>
      <c r="D55" s="80">
        <v>3</v>
      </c>
      <c r="E55" s="76">
        <f>IF(D55= ""," ",IF(D55=0,0,IF(D55&gt;20,5,-5*D55+105)))</f>
        <v>90</v>
      </c>
      <c r="F55" s="80">
        <v>2</v>
      </c>
      <c r="G55" s="76">
        <f>IF(F55= ""," ",IF(F55=0,0,IF(F55&gt;20,5,-5*F55+105)))</f>
        <v>95</v>
      </c>
      <c r="H55" s="80">
        <v>6</v>
      </c>
      <c r="I55" s="76">
        <f>IF(H55= ""," ",IF(H55=0,0,IF(H55&gt;20,5,-5*H55+105)))</f>
        <v>75</v>
      </c>
      <c r="J55" s="80"/>
      <c r="K55" s="76" t="str">
        <f>IF(J55= ""," ",IF(J55=0,0,IF(J55&gt;20,5,-5*J55+105)))</f>
        <v xml:space="preserve"> </v>
      </c>
      <c r="L55" s="80"/>
      <c r="M55" s="76" t="str">
        <f>IF(L55= ""," ",IF(L55=0,0,IF(L55&gt;20,5,-5*L55+105)))</f>
        <v xml:space="preserve"> </v>
      </c>
      <c r="N55" s="80"/>
      <c r="O55" s="76" t="str">
        <f>IF(N55= ""," ",IF(N55=0,0,IF(N55&gt;20,5,-5*N55+105)))</f>
        <v xml:space="preserve"> </v>
      </c>
      <c r="P55" s="80"/>
      <c r="Q55" s="76" t="str">
        <f>IF(P55= ""," ",IF(P55=0,0,IF(P55&gt;20,5,-5*P55+105)))</f>
        <v xml:space="preserve"> </v>
      </c>
      <c r="R55" s="80"/>
      <c r="S55" s="76" t="str">
        <f>IF(R55= ""," ",IF(R55=0,0,IF(R55&gt;20,5,-5*R55+105)))</f>
        <v xml:space="preserve"> </v>
      </c>
      <c r="T55" s="80"/>
      <c r="U55" s="76" t="str">
        <f>IF(T55= ""," ",IF(T55=0,0,IF(T55&gt;20,5,-5*T55+105)))</f>
        <v xml:space="preserve"> </v>
      </c>
      <c r="V55" s="80"/>
      <c r="W55" s="76" t="str">
        <f>IF(V55= ""," ",IF(V55=0,0,IF(V55&gt;20,5,-5*V55+105)))</f>
        <v xml:space="preserve"> </v>
      </c>
      <c r="X55" s="12">
        <f>X79</f>
        <v>15</v>
      </c>
      <c r="Y55" s="12">
        <f>Y79</f>
        <v>275</v>
      </c>
      <c r="Z55" s="12" t="str">
        <f>Z79</f>
        <v xml:space="preserve"> </v>
      </c>
      <c r="AA55" s="12" t="str">
        <f>AA79</f>
        <v xml:space="preserve"> </v>
      </c>
      <c r="AB55" s="12">
        <f>AB79</f>
        <v>0</v>
      </c>
      <c r="AC55" s="37"/>
    </row>
    <row r="56" spans="2:29" ht="18.75" customHeight="1" x14ac:dyDescent="0.3">
      <c r="B56" s="145"/>
      <c r="C56" s="8" t="s">
        <v>45</v>
      </c>
      <c r="D56" s="80">
        <v>2</v>
      </c>
      <c r="E56" s="76">
        <f>IF(D56= ""," ",IF(D56=0,0,IF(D56&gt;20,5,-5*D56+105)))</f>
        <v>95</v>
      </c>
      <c r="F56" s="80">
        <v>6</v>
      </c>
      <c r="G56" s="76">
        <f>IF(F56= ""," ",IF(F56=0,0,IF(F56&gt;20,5,-5*F56+105)))</f>
        <v>75</v>
      </c>
      <c r="H56" s="80">
        <v>3</v>
      </c>
      <c r="I56" s="76">
        <f>IF(H56= ""," ",IF(H56=0,0,IF(H56&gt;20,5,-5*H56+105)))</f>
        <v>90</v>
      </c>
      <c r="J56" s="80"/>
      <c r="K56" s="76" t="str">
        <f>IF(J56= ""," ",IF(J56=0,0,IF(J56&gt;20,5,-5*J56+105)))</f>
        <v xml:space="preserve"> </v>
      </c>
      <c r="L56" s="80"/>
      <c r="M56" s="76" t="str">
        <f>IF(L56= ""," ",IF(L56=0,0,IF(L56&gt;20,5,-5*L56+105)))</f>
        <v xml:space="preserve"> </v>
      </c>
      <c r="N56" s="80"/>
      <c r="O56" s="76" t="str">
        <f>IF(N56= ""," ",IF(N56=0,0,IF(N56&gt;20,5,-5*N56+105)))</f>
        <v xml:space="preserve"> </v>
      </c>
      <c r="P56" s="80"/>
      <c r="Q56" s="76" t="str">
        <f>IF(P56= ""," ",IF(P56=0,0,IF(P56&gt;20,5,-5*P56+105)))</f>
        <v xml:space="preserve"> </v>
      </c>
      <c r="R56" s="80"/>
      <c r="S56" s="76" t="str">
        <f>IF(R56= ""," ",IF(R56=0,0,IF(R56&gt;20,5,-5*R56+105)))</f>
        <v xml:space="preserve"> </v>
      </c>
      <c r="T56" s="80"/>
      <c r="U56" s="76" t="str">
        <f>IF(T56= ""," ",IF(T56=0,0,IF(T56&gt;20,5,-5*T56+105)))</f>
        <v xml:space="preserve"> </v>
      </c>
      <c r="V56" s="80"/>
      <c r="W56" s="76" t="str">
        <f>IF(V56= ""," ",IF(V56=0,0,IF(V56&gt;20,5,-5*V56+105)))</f>
        <v xml:space="preserve"> </v>
      </c>
      <c r="X56" s="12">
        <f>X80</f>
        <v>15</v>
      </c>
      <c r="Y56" s="12">
        <f>Y80</f>
        <v>275</v>
      </c>
      <c r="Z56" s="12" t="str">
        <f>Z80</f>
        <v xml:space="preserve"> </v>
      </c>
      <c r="AA56" s="12" t="str">
        <f>AA80</f>
        <v xml:space="preserve"> </v>
      </c>
      <c r="AB56" s="12">
        <f>AB80</f>
        <v>0</v>
      </c>
      <c r="AC56" s="37"/>
    </row>
    <row r="57" spans="2:29" ht="18.75" customHeight="1" x14ac:dyDescent="0.3">
      <c r="B57" s="145"/>
      <c r="C57" s="9" t="s">
        <v>41</v>
      </c>
      <c r="D57" s="81">
        <v>5</v>
      </c>
      <c r="E57" s="76">
        <f>IF(D57= ""," ",IF(D57=0,0,IF(D57&gt;20,5,-5*D57+105)))</f>
        <v>80</v>
      </c>
      <c r="F57" s="81">
        <v>9</v>
      </c>
      <c r="G57" s="77">
        <f>IF(F57= ""," ",IF(F57=0,0,IF(F57&gt;20,5,-5*F57+105)))</f>
        <v>60</v>
      </c>
      <c r="H57" s="81">
        <v>7</v>
      </c>
      <c r="I57" s="77">
        <f>IF(H57= ""," ",IF(H57=0,0,IF(H57&gt;20,5,-5*H57+105)))</f>
        <v>70</v>
      </c>
      <c r="J57" s="81"/>
      <c r="K57" s="77" t="str">
        <f>IF(J57= ""," ",IF(J57=0,0,IF(J57&gt;20,5,-5*J57+105)))</f>
        <v xml:space="preserve"> </v>
      </c>
      <c r="L57" s="81"/>
      <c r="M57" s="77" t="str">
        <f>IF(L57= ""," ",IF(L57=0,0,IF(L57&gt;20,5,-5*L57+105)))</f>
        <v xml:space="preserve"> </v>
      </c>
      <c r="N57" s="81"/>
      <c r="O57" s="77" t="str">
        <f>IF(N57= ""," ",IF(N57=0,0,IF(N57&gt;20,5,-5*N57+105)))</f>
        <v xml:space="preserve"> </v>
      </c>
      <c r="P57" s="81"/>
      <c r="Q57" s="77" t="str">
        <f>IF(P57= ""," ",IF(P57=0,0,IF(P57&gt;20,5,-5*P57+105)))</f>
        <v xml:space="preserve"> </v>
      </c>
      <c r="R57" s="81"/>
      <c r="S57" s="82" t="str">
        <f>IF(R57= ""," ",IF(R57=0,0,IF(R57&gt;20,5,-5*R57+105)))</f>
        <v xml:space="preserve"> </v>
      </c>
      <c r="T57" s="81"/>
      <c r="U57" s="82" t="str">
        <f>IF(T57= ""," ",IF(T57=0,0,IF(T57&gt;20,5,-5*T57+105)))</f>
        <v xml:space="preserve"> </v>
      </c>
      <c r="V57" s="81"/>
      <c r="W57" s="82" t="str">
        <f>IF(V57= ""," ",IF(V57=0,0,IF(V57&gt;20,5,-5*V57+105)))</f>
        <v xml:space="preserve"> </v>
      </c>
      <c r="X57" s="12">
        <f>X81</f>
        <v>15</v>
      </c>
      <c r="Y57" s="12">
        <f>Y81</f>
        <v>225</v>
      </c>
      <c r="Z57" s="12" t="str">
        <f>Z81</f>
        <v xml:space="preserve"> </v>
      </c>
      <c r="AA57" s="12" t="str">
        <f>AA81</f>
        <v xml:space="preserve"> </v>
      </c>
      <c r="AB57" s="12">
        <f>AB81</f>
        <v>0</v>
      </c>
      <c r="AC57" s="37"/>
    </row>
    <row r="58" spans="2:29" ht="18.75" customHeight="1" x14ac:dyDescent="0.3">
      <c r="B58" s="145"/>
      <c r="C58" s="8" t="s">
        <v>48</v>
      </c>
      <c r="D58" s="80">
        <v>4</v>
      </c>
      <c r="E58" s="76">
        <f>IF(D58= ""," ",IF(D58=0,0,IF(D58&gt;20,5,-5*D58+105)))</f>
        <v>85</v>
      </c>
      <c r="F58" s="80">
        <v>4</v>
      </c>
      <c r="G58" s="77">
        <f>IF(F58= ""," ",IF(F58=0,0,IF(F58&gt;20,5,-5*F58+105)))</f>
        <v>85</v>
      </c>
      <c r="H58" s="126">
        <v>0</v>
      </c>
      <c r="I58" s="129">
        <f>IF(H58= ""," ",IF(H58=0,0,IF(H58&gt;20,5,-5*H58+105)))</f>
        <v>0</v>
      </c>
      <c r="J58" s="80"/>
      <c r="K58" s="76" t="str">
        <f>IF(J58= ""," ",IF(J58=0,0,IF(J58&gt;20,5,-5*J58+105)))</f>
        <v xml:space="preserve"> </v>
      </c>
      <c r="L58" s="80"/>
      <c r="M58" s="76" t="str">
        <f>IF(L58= ""," ",IF(L58=0,0,IF(L58&gt;20,5,-5*L58+105)))</f>
        <v xml:space="preserve"> </v>
      </c>
      <c r="N58" s="80"/>
      <c r="O58" s="76" t="str">
        <f>IF(N58= ""," ",IF(N58=0,0,IF(N58&gt;20,5,-5*N58+105)))</f>
        <v xml:space="preserve"> </v>
      </c>
      <c r="P58" s="80"/>
      <c r="Q58" s="76" t="str">
        <f>IF(P58= ""," ",IF(P58=0,0,IF(P58&gt;20,5,-5*P58+105)))</f>
        <v xml:space="preserve"> </v>
      </c>
      <c r="R58" s="80"/>
      <c r="S58" s="76" t="str">
        <f>IF(R58= ""," ",IF(R58=0,0,IF(R58&gt;20,5,-5*R58+105)))</f>
        <v xml:space="preserve"> </v>
      </c>
      <c r="T58" s="80"/>
      <c r="U58" s="76" t="str">
        <f>IF(T58= ""," ",IF(T58=0,0,IF(T58&gt;20,5,-5*T58+105)))</f>
        <v xml:space="preserve"> </v>
      </c>
      <c r="V58" s="80"/>
      <c r="W58" s="76" t="str">
        <f>IF(V58= ""," ",IF(V58=0,0,IF(V58&gt;20,5,-5*V58+105)))</f>
        <v xml:space="preserve"> </v>
      </c>
      <c r="X58" s="12">
        <f>X82</f>
        <v>10</v>
      </c>
      <c r="Y58" s="12">
        <f>Y82</f>
        <v>180</v>
      </c>
      <c r="Z58" s="12" t="str">
        <f>Z82</f>
        <v xml:space="preserve"> </v>
      </c>
      <c r="AA58" s="12" t="str">
        <f>AA82</f>
        <v xml:space="preserve"> </v>
      </c>
      <c r="AB58" s="12">
        <f>AB82</f>
        <v>0</v>
      </c>
      <c r="AC58" s="37"/>
    </row>
    <row r="59" spans="2:29" ht="18.75" customHeight="1" x14ac:dyDescent="0.3">
      <c r="B59" s="145"/>
      <c r="C59" s="9" t="s">
        <v>50</v>
      </c>
      <c r="D59" s="81">
        <v>6</v>
      </c>
      <c r="E59" s="76">
        <f>IF(D59= ""," ",IF(D59=0,0,IF(D59&gt;20,5,-5*D59+105)))</f>
        <v>75</v>
      </c>
      <c r="F59" s="127">
        <v>0</v>
      </c>
      <c r="G59" s="129">
        <f>IF(F59= ""," ",IF(F59=0,0,IF(F59&gt;20,5,-5*F59+105)))</f>
        <v>0</v>
      </c>
      <c r="H59" s="81">
        <v>2</v>
      </c>
      <c r="I59" s="77">
        <f>IF(H59= ""," ",IF(H59=0,0,IF(H59&gt;20,5,-5*H59+105)))</f>
        <v>95</v>
      </c>
      <c r="J59" s="81"/>
      <c r="K59" s="77" t="str">
        <f>IF(J59= ""," ",IF(J59=0,0,IF(J59&gt;20,5,-5*J59+105)))</f>
        <v xml:space="preserve"> </v>
      </c>
      <c r="L59" s="81"/>
      <c r="M59" s="77" t="str">
        <f>IF(L59= ""," ",IF(L59=0,0,IF(L59&gt;20,5,-5*L59+105)))</f>
        <v xml:space="preserve"> </v>
      </c>
      <c r="N59" s="81"/>
      <c r="O59" s="77" t="str">
        <f>IF(N59= ""," ",IF(N59=0,0,IF(N59&gt;20,5,-5*N59+105)))</f>
        <v xml:space="preserve"> </v>
      </c>
      <c r="P59" s="81"/>
      <c r="Q59" s="77" t="str">
        <f>IF(P59= ""," ",IF(P59=0,0,IF(P59&gt;20,5,-5*P59+105)))</f>
        <v xml:space="preserve"> </v>
      </c>
      <c r="R59" s="81"/>
      <c r="S59" s="77" t="str">
        <f>IF(R59= ""," ",IF(R59=0,0,IF(R59&gt;20,5,-5*R59+105)))</f>
        <v xml:space="preserve"> </v>
      </c>
      <c r="T59" s="81"/>
      <c r="U59" s="77" t="str">
        <f>IF(T59= ""," ",IF(T59=0,0,IF(T59&gt;20,5,-5*T59+105)))</f>
        <v xml:space="preserve"> </v>
      </c>
      <c r="V59" s="81"/>
      <c r="W59" s="77" t="str">
        <f>IF(V59= ""," ",IF(V59=0,0,IF(V59&gt;20,5,-5*V59+105)))</f>
        <v xml:space="preserve"> </v>
      </c>
      <c r="X59" s="12">
        <f>X83</f>
        <v>10</v>
      </c>
      <c r="Y59" s="12">
        <f>Y83</f>
        <v>180</v>
      </c>
      <c r="Z59" s="12" t="str">
        <f>Z83</f>
        <v xml:space="preserve"> </v>
      </c>
      <c r="AA59" s="12" t="str">
        <f>AA83</f>
        <v xml:space="preserve"> </v>
      </c>
      <c r="AB59" s="12">
        <f>AB83</f>
        <v>0</v>
      </c>
      <c r="AC59" s="37"/>
    </row>
    <row r="60" spans="2:29" ht="18.75" customHeight="1" x14ac:dyDescent="0.3">
      <c r="B60" s="145"/>
      <c r="C60" s="9" t="s">
        <v>65</v>
      </c>
      <c r="D60" s="127">
        <v>0</v>
      </c>
      <c r="E60" s="128">
        <f>IF(D60= ""," ",IF(D60=0,0,IF(D60&gt;20,5,-5*D60+105)))</f>
        <v>0</v>
      </c>
      <c r="F60" s="81">
        <v>8</v>
      </c>
      <c r="G60" s="77">
        <f>IF(F60= ""," ",IF(F60=0,0,IF(F60&gt;20,5,-5*F60+105)))</f>
        <v>65</v>
      </c>
      <c r="H60" s="81">
        <v>1</v>
      </c>
      <c r="I60" s="77">
        <f>IF(H60= ""," ",IF(H60=0,0,IF(H60&gt;20,5,-5*H60+105)))</f>
        <v>100</v>
      </c>
      <c r="J60" s="81"/>
      <c r="K60" s="77" t="str">
        <f>IF(J60= ""," ",IF(J60=0,0,IF(J60&gt;20,5,-5*J60+105)))</f>
        <v xml:space="preserve"> </v>
      </c>
      <c r="L60" s="81"/>
      <c r="M60" s="77" t="str">
        <f>IF(L60= ""," ",IF(L60=0,0,IF(L60&gt;20,5,-5*L60+105)))</f>
        <v xml:space="preserve"> </v>
      </c>
      <c r="N60" s="81"/>
      <c r="O60" s="77" t="str">
        <f>IF(N60= ""," ",IF(N60=0,0,IF(N60&gt;20,5,-5*N60+105)))</f>
        <v xml:space="preserve"> </v>
      </c>
      <c r="P60" s="81"/>
      <c r="Q60" s="77" t="str">
        <f>IF(P60= ""," ",IF(P60=0,0,IF(P60&gt;20,5,-5*P60+105)))</f>
        <v xml:space="preserve"> </v>
      </c>
      <c r="R60" s="81"/>
      <c r="S60" s="77" t="str">
        <f>IF(R60= ""," ",IF(R60=0,0,IF(R60&gt;20,5,-5*R60+105)))</f>
        <v xml:space="preserve"> </v>
      </c>
      <c r="T60" s="81"/>
      <c r="U60" s="77" t="str">
        <f>IF(T60= ""," ",IF(T60=0,0,IF(T60&gt;20,5,-5*T60+105)))</f>
        <v xml:space="preserve"> </v>
      </c>
      <c r="V60" s="81"/>
      <c r="W60" s="77" t="str">
        <f>IF(V60= ""," ",IF(V60=0,0,IF(V60&gt;20,5,-5*V60+105)))</f>
        <v xml:space="preserve"> </v>
      </c>
      <c r="X60" s="12">
        <f>X84</f>
        <v>10</v>
      </c>
      <c r="Y60" s="12">
        <f>Y84</f>
        <v>175</v>
      </c>
      <c r="Z60" s="12" t="str">
        <f>Z84</f>
        <v xml:space="preserve"> </v>
      </c>
      <c r="AA60" s="12" t="str">
        <f>AA84</f>
        <v xml:space="preserve"> </v>
      </c>
      <c r="AB60" s="12">
        <f>AB84</f>
        <v>1</v>
      </c>
      <c r="AC60" s="37"/>
    </row>
    <row r="61" spans="2:29" ht="18.75" customHeight="1" x14ac:dyDescent="0.3">
      <c r="B61" s="145"/>
      <c r="C61" s="8" t="s">
        <v>61</v>
      </c>
      <c r="D61" s="126">
        <v>0</v>
      </c>
      <c r="E61" s="128">
        <f>IF(D61= ""," ",IF(D61=0,0,IF(D61&gt;20,5,-5*D61+105)))</f>
        <v>0</v>
      </c>
      <c r="F61" s="80">
        <v>7</v>
      </c>
      <c r="G61" s="77">
        <f>IF(F61= ""," ",IF(F61=0,0,IF(F61&gt;20,5,-5*F61+105)))</f>
        <v>70</v>
      </c>
      <c r="H61" s="80">
        <v>5</v>
      </c>
      <c r="I61" s="77">
        <f>IF(H61= ""," ",IF(H61=0,0,IF(H61&gt;20,5,-5*H61+105)))</f>
        <v>80</v>
      </c>
      <c r="J61" s="80"/>
      <c r="K61" s="76" t="str">
        <f>IF(J61= ""," ",IF(J61=0,0,IF(J61&gt;20,5,-5*J61+105)))</f>
        <v xml:space="preserve"> </v>
      </c>
      <c r="L61" s="80"/>
      <c r="M61" s="76" t="str">
        <f>IF(L61= ""," ",IF(L61=0,0,IF(L61&gt;20,5,-5*L61+105)))</f>
        <v xml:space="preserve"> </v>
      </c>
      <c r="N61" s="80"/>
      <c r="O61" s="76" t="str">
        <f>IF(N61= ""," ",IF(N61=0,0,IF(N61&gt;20,5,-5*N61+105)))</f>
        <v xml:space="preserve"> </v>
      </c>
      <c r="P61" s="80"/>
      <c r="Q61" s="76" t="str">
        <f>IF(P61= ""," ",IF(P61=0,0,IF(P61&gt;20,5,-5*P61+105)))</f>
        <v xml:space="preserve"> </v>
      </c>
      <c r="R61" s="80"/>
      <c r="S61" s="76" t="str">
        <f>IF(R61= ""," ",IF(R61=0,0,IF(R61&gt;20,5,-5*R61+105)))</f>
        <v xml:space="preserve"> </v>
      </c>
      <c r="T61" s="80"/>
      <c r="U61" s="76" t="str">
        <f>IF(T61= ""," ",IF(T61=0,0,IF(T61&gt;20,5,-5*T61+105)))</f>
        <v xml:space="preserve"> </v>
      </c>
      <c r="V61" s="80"/>
      <c r="W61" s="76" t="str">
        <f>IF(V61= ""," ",IF(V61=0,0,IF(V61&gt;20,5,-5*V61+105)))</f>
        <v xml:space="preserve"> </v>
      </c>
      <c r="X61" s="12">
        <f>X85</f>
        <v>10</v>
      </c>
      <c r="Y61" s="12">
        <f>Y85</f>
        <v>160</v>
      </c>
      <c r="Z61" s="12" t="str">
        <f>Z85</f>
        <v xml:space="preserve"> </v>
      </c>
      <c r="AA61" s="12" t="str">
        <f>AA85</f>
        <v xml:space="preserve"> </v>
      </c>
      <c r="AB61" s="12">
        <f>AB85</f>
        <v>0</v>
      </c>
      <c r="AC61" s="37"/>
    </row>
    <row r="62" spans="2:29" ht="18.75" customHeight="1" x14ac:dyDescent="0.3">
      <c r="B62" s="145"/>
      <c r="C62" s="8" t="s">
        <v>59</v>
      </c>
      <c r="D62" s="126">
        <v>0</v>
      </c>
      <c r="E62" s="128">
        <f>IF(D62= ""," ",IF(D62=0,0,IF(D62&gt;20,5,-5*D62+105)))</f>
        <v>0</v>
      </c>
      <c r="F62" s="80">
        <v>3</v>
      </c>
      <c r="G62" s="77">
        <f>IF(F62= ""," ",IF(F62=0,0,IF(F62&gt;20,5,-5*F62+105)))</f>
        <v>90</v>
      </c>
      <c r="H62" s="126">
        <v>0</v>
      </c>
      <c r="I62" s="129">
        <f>IF(H62= ""," ",IF(H62=0,0,IF(H62&gt;20,5,-5*H62+105)))</f>
        <v>0</v>
      </c>
      <c r="J62" s="80"/>
      <c r="K62" s="76" t="str">
        <f>IF(J62= ""," ",IF(J62=0,0,IF(J62&gt;20,5,-5*J62+105)))</f>
        <v xml:space="preserve"> </v>
      </c>
      <c r="L62" s="80"/>
      <c r="M62" s="76" t="str">
        <f>IF(L62= ""," ",IF(L62=0,0,IF(L62&gt;20,5,-5*L62+105)))</f>
        <v xml:space="preserve"> </v>
      </c>
      <c r="N62" s="80"/>
      <c r="O62" s="76" t="str">
        <f>IF(N62= ""," ",IF(N62=0,0,IF(N62&gt;20,5,-5*N62+105)))</f>
        <v xml:space="preserve"> </v>
      </c>
      <c r="P62" s="80"/>
      <c r="Q62" s="76" t="str">
        <f>IF(P62= ""," ",IF(P62=0,0,IF(P62&gt;20,5,-5*P62+105)))</f>
        <v xml:space="preserve"> </v>
      </c>
      <c r="R62" s="80"/>
      <c r="S62" s="76" t="str">
        <f>IF(R62= ""," ",IF(R62=0,0,IF(R62&gt;20,5,-5*R62+105)))</f>
        <v xml:space="preserve"> </v>
      </c>
      <c r="T62" s="80"/>
      <c r="U62" s="76" t="str">
        <f>IF(T62= ""," ",IF(T62=0,0,IF(T62&gt;20,5,-5*T62+105)))</f>
        <v xml:space="preserve"> </v>
      </c>
      <c r="V62" s="80"/>
      <c r="W62" s="76" t="str">
        <f>IF(V62= ""," ",IF(V62=0,0,IF(V62&gt;20,5,-5*V62+105)))</f>
        <v xml:space="preserve"> </v>
      </c>
      <c r="X62" s="12">
        <f>X86</f>
        <v>5</v>
      </c>
      <c r="Y62" s="12">
        <f>Y86</f>
        <v>95</v>
      </c>
      <c r="Z62" s="12" t="str">
        <f>Z86</f>
        <v xml:space="preserve"> </v>
      </c>
      <c r="AA62" s="12" t="str">
        <f>AA86</f>
        <v xml:space="preserve"> </v>
      </c>
      <c r="AB62" s="12">
        <f>AB86</f>
        <v>0</v>
      </c>
      <c r="AC62" s="37"/>
    </row>
    <row r="63" spans="2:29" ht="18.75" customHeight="1" x14ac:dyDescent="0.3">
      <c r="B63" s="145"/>
      <c r="C63" s="9" t="s">
        <v>60</v>
      </c>
      <c r="D63" s="127">
        <v>0</v>
      </c>
      <c r="E63" s="128">
        <f>IF(D63= ""," ",IF(D63=0,0,IF(D63&gt;20,5,-5*D63+105)))</f>
        <v>0</v>
      </c>
      <c r="F63" s="81">
        <v>5</v>
      </c>
      <c r="G63" s="77">
        <f>IF(F63= ""," ",IF(F63=0,0,IF(F63&gt;20,5,-5*F63+105)))</f>
        <v>80</v>
      </c>
      <c r="H63" s="127">
        <v>0</v>
      </c>
      <c r="I63" s="129">
        <f>IF(H63= ""," ",IF(H63=0,0,IF(H63&gt;20,5,-5*H63+105)))</f>
        <v>0</v>
      </c>
      <c r="J63" s="81"/>
      <c r="K63" s="76" t="str">
        <f>IF(J63= ""," ",IF(J63=0,0,IF(J63&gt;20,5,-5*J63+105)))</f>
        <v xml:space="preserve"> </v>
      </c>
      <c r="L63" s="81"/>
      <c r="M63" s="76" t="str">
        <f>IF(L63= ""," ",IF(L63=0,0,IF(L63&gt;20,5,-5*L63+105)))</f>
        <v xml:space="preserve"> </v>
      </c>
      <c r="N63" s="81"/>
      <c r="O63" s="77" t="str">
        <f>IF(N63= ""," ",IF(N63=0,0,IF(N63&gt;20,5,-5*N63+105)))</f>
        <v xml:space="preserve"> </v>
      </c>
      <c r="P63" s="81"/>
      <c r="Q63" s="77" t="str">
        <f>IF(P63= ""," ",IF(P63=0,0,IF(P63&gt;20,5,-5*P63+105)))</f>
        <v xml:space="preserve"> </v>
      </c>
      <c r="R63" s="81"/>
      <c r="S63" s="82" t="str">
        <f>IF(R63= ""," ",IF(R63=0,0,IF(R63&gt;20,5,-5*R63+105)))</f>
        <v xml:space="preserve"> </v>
      </c>
      <c r="T63" s="81"/>
      <c r="U63" s="82" t="str">
        <f>IF(T63= ""," ",IF(T63=0,0,IF(T63&gt;20,5,-5*T63+105)))</f>
        <v xml:space="preserve"> </v>
      </c>
      <c r="V63" s="81"/>
      <c r="W63" s="82" t="str">
        <f>IF(V63= ""," ",IF(V63=0,0,IF(V63&gt;20,5,-5*V63+105)))</f>
        <v xml:space="preserve"> </v>
      </c>
      <c r="X63" s="12">
        <f>X87</f>
        <v>5</v>
      </c>
      <c r="Y63" s="12">
        <f>Y87</f>
        <v>85</v>
      </c>
      <c r="Z63" s="12" t="str">
        <f>Z87</f>
        <v xml:space="preserve"> </v>
      </c>
      <c r="AA63" s="12" t="str">
        <f>AA87</f>
        <v xml:space="preserve"> </v>
      </c>
      <c r="AB63" s="12">
        <f>AB87</f>
        <v>0</v>
      </c>
      <c r="AC63" s="37"/>
    </row>
    <row r="64" spans="2:29" ht="18.75" customHeight="1" x14ac:dyDescent="0.3">
      <c r="B64" s="145"/>
      <c r="C64" s="8" t="s">
        <v>49</v>
      </c>
      <c r="D64" s="80">
        <v>7</v>
      </c>
      <c r="E64" s="76">
        <f>IF(D64= ""," ",IF(D64=0,0,IF(D64&gt;20,5,-5*D64+105)))</f>
        <v>70</v>
      </c>
      <c r="F64" s="126">
        <v>0</v>
      </c>
      <c r="G64" s="129">
        <f>IF(F64= ""," ",IF(F64=0,0,IF(F64&gt;20,5,-5*F64+105)))</f>
        <v>0</v>
      </c>
      <c r="H64" s="126">
        <v>0</v>
      </c>
      <c r="I64" s="129">
        <f>IF(H64= ""," ",IF(H64=0,0,IF(H64&gt;20,5,-5*H64+105)))</f>
        <v>0</v>
      </c>
      <c r="J64" s="80"/>
      <c r="K64" s="76" t="str">
        <f>IF(J64= ""," ",IF(J64=0,0,IF(J64&gt;20,5,-5*J64+105)))</f>
        <v xml:space="preserve"> </v>
      </c>
      <c r="L64" s="80"/>
      <c r="M64" s="76" t="str">
        <f>IF(L64= ""," ",IF(L64=0,0,IF(L64&gt;20,5,-5*L64+105)))</f>
        <v xml:space="preserve"> </v>
      </c>
      <c r="N64" s="80"/>
      <c r="O64" s="76" t="str">
        <f>IF(N64= ""," ",IF(N64=0,0,IF(N64&gt;20,5,-5*N64+105)))</f>
        <v xml:space="preserve"> </v>
      </c>
      <c r="P64" s="80"/>
      <c r="Q64" s="76" t="str">
        <f>IF(P64= ""," ",IF(P64=0,0,IF(P64&gt;20,5,-5*P64+105)))</f>
        <v xml:space="preserve"> </v>
      </c>
      <c r="R64" s="80"/>
      <c r="S64" s="76" t="str">
        <f>IF(R64= ""," ",IF(R64=0,0,IF(R64&gt;20,5,-5*R64+105)))</f>
        <v xml:space="preserve"> </v>
      </c>
      <c r="T64" s="80"/>
      <c r="U64" s="76" t="str">
        <f>IF(T64= ""," ",IF(T64=0,0,IF(T64&gt;20,5,-5*T64+105)))</f>
        <v xml:space="preserve"> </v>
      </c>
      <c r="V64" s="80"/>
      <c r="W64" s="76" t="str">
        <f>IF(V64= ""," ",IF(V64=0,0,IF(V64&gt;20,5,-5*V64+105)))</f>
        <v xml:space="preserve"> </v>
      </c>
      <c r="X64" s="12">
        <f>X88</f>
        <v>5</v>
      </c>
      <c r="Y64" s="12">
        <f>Y88</f>
        <v>75</v>
      </c>
      <c r="Z64" s="12" t="str">
        <f>Z88</f>
        <v xml:space="preserve"> </v>
      </c>
      <c r="AA64" s="12" t="str">
        <f>AA88</f>
        <v xml:space="preserve"> </v>
      </c>
      <c r="AB64" s="12">
        <f>AB88</f>
        <v>0</v>
      </c>
      <c r="AC64" s="37"/>
    </row>
    <row r="65" spans="2:29" ht="18.75" customHeight="1" x14ac:dyDescent="0.3">
      <c r="B65" s="145"/>
      <c r="C65" s="9"/>
      <c r="D65" s="81"/>
      <c r="E65" s="76" t="str">
        <f t="shared" ref="E65:E67" si="47">IF(D65= ""," ",IF(D65=0,0,IF(D65&gt;20,5,-5*D65+105)))</f>
        <v xml:space="preserve"> </v>
      </c>
      <c r="F65" s="81"/>
      <c r="G65" s="77" t="str">
        <f t="shared" ref="G65:G67" si="48">IF(F65= ""," ",IF(F65=0,0,IF(F65&gt;20,5,-5*F65+105)))</f>
        <v xml:space="preserve"> </v>
      </c>
      <c r="H65" s="81"/>
      <c r="I65" s="77" t="str">
        <f t="shared" ref="I65:I67" si="49">IF(H65= ""," ",IF(H65=0,0,IF(H65&gt;20,5,-5*H65+105)))</f>
        <v xml:space="preserve"> </v>
      </c>
      <c r="J65" s="81"/>
      <c r="K65" s="76" t="str">
        <f t="shared" ref="K65:K67" si="50">IF(J65= ""," ",IF(J65=0,0,IF(J65&gt;20,5,-5*J65+105)))</f>
        <v xml:space="preserve"> </v>
      </c>
      <c r="L65" s="81"/>
      <c r="M65" s="76" t="str">
        <f t="shared" ref="M65:M67" si="51">IF(L65= ""," ",IF(L65=0,0,IF(L65&gt;20,5,-5*L65+105)))</f>
        <v xml:space="preserve"> </v>
      </c>
      <c r="N65" s="81"/>
      <c r="O65" s="77" t="str">
        <f t="shared" ref="O65:O73" si="52">IF(N65= ""," ",IF(N65=0,0,IF(N65&gt;20,5,-5*N65+105)))</f>
        <v xml:space="preserve"> </v>
      </c>
      <c r="P65" s="81"/>
      <c r="Q65" s="77" t="str">
        <f t="shared" ref="Q65:Q73" si="53">IF(P65= ""," ",IF(P65=0,0,IF(P65&gt;20,5,-5*P65+105)))</f>
        <v xml:space="preserve"> </v>
      </c>
      <c r="R65" s="81"/>
      <c r="S65" s="77" t="str">
        <f t="shared" ref="S65:S73" si="54">IF(R65= ""," ",IF(R65=0,0,IF(R65&gt;20,5,-5*R65+105)))</f>
        <v xml:space="preserve"> </v>
      </c>
      <c r="T65" s="81"/>
      <c r="U65" s="77" t="str">
        <f t="shared" ref="U65:U73" si="55">IF(T65= ""," ",IF(T65=0,0,IF(T65&gt;20,5,-5*T65+105)))</f>
        <v xml:space="preserve"> </v>
      </c>
      <c r="V65" s="81"/>
      <c r="W65" s="77" t="str">
        <f t="shared" ref="W65:W73" si="56">IF(V65= ""," ",IF(V65=0,0,IF(V65&gt;20,5,-5*V65+105)))</f>
        <v xml:space="preserve"> </v>
      </c>
      <c r="X65" s="12">
        <f t="shared" ref="X65:AB67" si="57">X89</f>
        <v>0</v>
      </c>
      <c r="Y65" s="12">
        <f t="shared" si="57"/>
        <v>0</v>
      </c>
      <c r="Z65" s="12" t="str">
        <f t="shared" si="57"/>
        <v xml:space="preserve"> </v>
      </c>
      <c r="AA65" s="12" t="str">
        <f t="shared" si="57"/>
        <v xml:space="preserve"> </v>
      </c>
      <c r="AB65" s="12">
        <f t="shared" si="57"/>
        <v>0</v>
      </c>
      <c r="AC65" s="37"/>
    </row>
    <row r="66" spans="2:29" ht="18.75" customHeight="1" x14ac:dyDescent="0.3">
      <c r="B66" s="145"/>
      <c r="C66" s="9"/>
      <c r="D66" s="81"/>
      <c r="E66" s="77" t="str">
        <f t="shared" si="47"/>
        <v xml:space="preserve"> </v>
      </c>
      <c r="F66" s="81"/>
      <c r="G66" s="77" t="str">
        <f t="shared" si="48"/>
        <v xml:space="preserve"> </v>
      </c>
      <c r="H66" s="81"/>
      <c r="I66" s="77" t="str">
        <f t="shared" si="49"/>
        <v xml:space="preserve"> </v>
      </c>
      <c r="J66" s="81"/>
      <c r="K66" s="76" t="str">
        <f t="shared" si="50"/>
        <v xml:space="preserve"> </v>
      </c>
      <c r="L66" s="81"/>
      <c r="M66" s="76" t="str">
        <f t="shared" si="51"/>
        <v xml:space="preserve"> </v>
      </c>
      <c r="N66" s="81"/>
      <c r="O66" s="77" t="str">
        <f t="shared" si="52"/>
        <v xml:space="preserve"> </v>
      </c>
      <c r="P66" s="81"/>
      <c r="Q66" s="77" t="str">
        <f t="shared" si="53"/>
        <v xml:space="preserve"> </v>
      </c>
      <c r="R66" s="81"/>
      <c r="S66" s="77" t="str">
        <f t="shared" si="54"/>
        <v xml:space="preserve"> </v>
      </c>
      <c r="T66" s="81"/>
      <c r="U66" s="77" t="str">
        <f t="shared" si="55"/>
        <v xml:space="preserve"> </v>
      </c>
      <c r="V66" s="81"/>
      <c r="W66" s="77" t="str">
        <f t="shared" si="56"/>
        <v xml:space="preserve"> </v>
      </c>
      <c r="X66" s="12">
        <f t="shared" si="57"/>
        <v>0</v>
      </c>
      <c r="Y66" s="12">
        <f t="shared" si="57"/>
        <v>0</v>
      </c>
      <c r="Z66" s="12" t="str">
        <f t="shared" si="57"/>
        <v xml:space="preserve"> </v>
      </c>
      <c r="AA66" s="12" t="str">
        <f t="shared" si="57"/>
        <v xml:space="preserve"> </v>
      </c>
      <c r="AB66" s="12">
        <f t="shared" si="57"/>
        <v>0</v>
      </c>
      <c r="AC66" s="37"/>
    </row>
    <row r="67" spans="2:29" ht="18.75" customHeight="1" x14ac:dyDescent="0.3">
      <c r="B67" s="145"/>
      <c r="C67" s="8"/>
      <c r="D67" s="80"/>
      <c r="E67" s="76" t="str">
        <f t="shared" si="47"/>
        <v xml:space="preserve"> </v>
      </c>
      <c r="F67" s="80"/>
      <c r="G67" s="76" t="str">
        <f t="shared" si="48"/>
        <v xml:space="preserve"> </v>
      </c>
      <c r="H67" s="80"/>
      <c r="I67" s="76" t="str">
        <f t="shared" si="49"/>
        <v xml:space="preserve"> </v>
      </c>
      <c r="J67" s="80"/>
      <c r="K67" s="76" t="str">
        <f t="shared" si="50"/>
        <v xml:space="preserve"> </v>
      </c>
      <c r="L67" s="80"/>
      <c r="M67" s="76" t="str">
        <f t="shared" si="51"/>
        <v xml:space="preserve"> </v>
      </c>
      <c r="N67" s="80"/>
      <c r="O67" s="76" t="str">
        <f t="shared" si="52"/>
        <v xml:space="preserve"> </v>
      </c>
      <c r="P67" s="80"/>
      <c r="Q67" s="76" t="str">
        <f t="shared" si="53"/>
        <v xml:space="preserve"> </v>
      </c>
      <c r="R67" s="80"/>
      <c r="S67" s="76" t="str">
        <f t="shared" si="54"/>
        <v xml:space="preserve"> </v>
      </c>
      <c r="T67" s="80"/>
      <c r="U67" s="76" t="str">
        <f t="shared" si="55"/>
        <v xml:space="preserve"> </v>
      </c>
      <c r="V67" s="80"/>
      <c r="W67" s="76" t="str">
        <f t="shared" si="56"/>
        <v xml:space="preserve"> </v>
      </c>
      <c r="X67" s="12">
        <f t="shared" si="57"/>
        <v>0</v>
      </c>
      <c r="Y67" s="12">
        <f t="shared" si="57"/>
        <v>0</v>
      </c>
      <c r="Z67" s="12" t="str">
        <f t="shared" si="57"/>
        <v xml:space="preserve"> </v>
      </c>
      <c r="AA67" s="12" t="str">
        <f t="shared" si="57"/>
        <v xml:space="preserve"> </v>
      </c>
      <c r="AB67" s="12">
        <f t="shared" si="57"/>
        <v>0</v>
      </c>
      <c r="AC67" s="37"/>
    </row>
    <row r="68" spans="2:29" ht="18.75" customHeight="1" x14ac:dyDescent="0.3">
      <c r="B68" s="145"/>
      <c r="C68" s="8"/>
      <c r="D68" s="80"/>
      <c r="E68" s="76" t="str">
        <f t="shared" ref="E68:E73" si="58">IF(D68= ""," ",IF(D68=0,0,IF(D68&gt;20,5,-5*D68+105)))</f>
        <v xml:space="preserve"> </v>
      </c>
      <c r="F68" s="80"/>
      <c r="G68" s="76" t="str">
        <f t="shared" ref="G68:G73" si="59">IF(F68= ""," ",IF(F68=0,0,IF(F68&gt;20,5,-5*F68+105)))</f>
        <v xml:space="preserve"> </v>
      </c>
      <c r="H68" s="80"/>
      <c r="I68" s="76" t="str">
        <f t="shared" ref="I68:I73" si="60">IF(H68= ""," ",IF(H68=0,0,IF(H68&gt;20,5,-5*H68+105)))</f>
        <v xml:space="preserve"> </v>
      </c>
      <c r="J68" s="80"/>
      <c r="K68" s="76" t="str">
        <f t="shared" ref="K68:K73" si="61">IF(J68= ""," ",IF(J68=0,0,IF(J68&gt;20,5,-5*J68+105)))</f>
        <v xml:space="preserve"> </v>
      </c>
      <c r="L68" s="80"/>
      <c r="M68" s="76" t="str">
        <f t="shared" ref="M68:M73" si="62">IF(L68= ""," ",IF(L68=0,0,IF(L68&gt;20,5,-5*L68+105)))</f>
        <v xml:space="preserve"> </v>
      </c>
      <c r="N68" s="80"/>
      <c r="O68" s="76" t="str">
        <f t="shared" si="52"/>
        <v xml:space="preserve"> </v>
      </c>
      <c r="P68" s="80"/>
      <c r="Q68" s="76" t="str">
        <f t="shared" si="53"/>
        <v xml:space="preserve"> </v>
      </c>
      <c r="R68" s="80"/>
      <c r="S68" s="76" t="str">
        <f t="shared" si="54"/>
        <v xml:space="preserve"> </v>
      </c>
      <c r="T68" s="80"/>
      <c r="U68" s="76" t="str">
        <f t="shared" si="55"/>
        <v xml:space="preserve"> </v>
      </c>
      <c r="V68" s="80"/>
      <c r="W68" s="76" t="str">
        <f t="shared" si="56"/>
        <v xml:space="preserve"> </v>
      </c>
      <c r="X68" s="12">
        <f t="shared" ref="X68:AB73" si="63">X92</f>
        <v>0</v>
      </c>
      <c r="Y68" s="12">
        <f t="shared" si="63"/>
        <v>0</v>
      </c>
      <c r="Z68" s="12" t="str">
        <f t="shared" si="63"/>
        <v xml:space="preserve"> </v>
      </c>
      <c r="AA68" s="12" t="str">
        <f t="shared" si="63"/>
        <v xml:space="preserve"> </v>
      </c>
      <c r="AB68" s="12">
        <f t="shared" si="63"/>
        <v>0</v>
      </c>
      <c r="AC68" s="37"/>
    </row>
    <row r="69" spans="2:29" ht="18.75" customHeight="1" x14ac:dyDescent="0.3">
      <c r="B69" s="145"/>
      <c r="C69" s="9"/>
      <c r="D69" s="81"/>
      <c r="E69" s="77" t="str">
        <f t="shared" si="58"/>
        <v xml:space="preserve"> </v>
      </c>
      <c r="F69" s="81"/>
      <c r="G69" s="77" t="str">
        <f t="shared" si="59"/>
        <v xml:space="preserve"> </v>
      </c>
      <c r="H69" s="81"/>
      <c r="I69" s="77" t="str">
        <f t="shared" si="60"/>
        <v xml:space="preserve"> </v>
      </c>
      <c r="J69" s="81"/>
      <c r="K69" s="77" t="str">
        <f t="shared" si="61"/>
        <v xml:space="preserve"> </v>
      </c>
      <c r="L69" s="81"/>
      <c r="M69" s="77" t="str">
        <f t="shared" si="62"/>
        <v xml:space="preserve"> </v>
      </c>
      <c r="N69" s="81"/>
      <c r="O69" s="77" t="str">
        <f t="shared" si="52"/>
        <v xml:space="preserve"> </v>
      </c>
      <c r="P69" s="81"/>
      <c r="Q69" s="77" t="str">
        <f t="shared" si="53"/>
        <v xml:space="preserve"> </v>
      </c>
      <c r="R69" s="81"/>
      <c r="S69" s="82" t="str">
        <f t="shared" si="54"/>
        <v xml:space="preserve"> </v>
      </c>
      <c r="T69" s="81"/>
      <c r="U69" s="82" t="str">
        <f t="shared" si="55"/>
        <v xml:space="preserve"> </v>
      </c>
      <c r="V69" s="81"/>
      <c r="W69" s="82" t="str">
        <f t="shared" si="56"/>
        <v xml:space="preserve"> </v>
      </c>
      <c r="X69" s="12">
        <f t="shared" si="63"/>
        <v>0</v>
      </c>
      <c r="Y69" s="12">
        <f t="shared" si="63"/>
        <v>0</v>
      </c>
      <c r="Z69" s="12" t="str">
        <f t="shared" si="63"/>
        <v xml:space="preserve"> </v>
      </c>
      <c r="AA69" s="12" t="str">
        <f t="shared" si="63"/>
        <v xml:space="preserve"> </v>
      </c>
      <c r="AB69" s="12">
        <f t="shared" si="63"/>
        <v>0</v>
      </c>
      <c r="AC69" s="37"/>
    </row>
    <row r="70" spans="2:29" ht="18.75" customHeight="1" x14ac:dyDescent="0.3">
      <c r="B70" s="145"/>
      <c r="C70" s="8"/>
      <c r="D70" s="80"/>
      <c r="E70" s="76" t="str">
        <f t="shared" si="58"/>
        <v xml:space="preserve"> </v>
      </c>
      <c r="F70" s="80"/>
      <c r="G70" s="76" t="str">
        <f t="shared" si="59"/>
        <v xml:space="preserve"> </v>
      </c>
      <c r="H70" s="80"/>
      <c r="I70" s="76" t="str">
        <f t="shared" si="60"/>
        <v xml:space="preserve"> </v>
      </c>
      <c r="J70" s="80"/>
      <c r="K70" s="76" t="str">
        <f t="shared" si="61"/>
        <v xml:space="preserve"> </v>
      </c>
      <c r="L70" s="80"/>
      <c r="M70" s="76" t="str">
        <f t="shared" si="62"/>
        <v xml:space="preserve"> </v>
      </c>
      <c r="N70" s="80"/>
      <c r="O70" s="76" t="str">
        <f t="shared" si="52"/>
        <v xml:space="preserve"> </v>
      </c>
      <c r="P70" s="80"/>
      <c r="Q70" s="76" t="str">
        <f t="shared" si="53"/>
        <v xml:space="preserve"> </v>
      </c>
      <c r="R70" s="80"/>
      <c r="S70" s="76" t="str">
        <f t="shared" si="54"/>
        <v xml:space="preserve"> </v>
      </c>
      <c r="T70" s="80"/>
      <c r="U70" s="76" t="str">
        <f t="shared" si="55"/>
        <v xml:space="preserve"> </v>
      </c>
      <c r="V70" s="80"/>
      <c r="W70" s="76" t="str">
        <f t="shared" si="56"/>
        <v xml:space="preserve"> </v>
      </c>
      <c r="X70" s="12">
        <f t="shared" si="63"/>
        <v>0</v>
      </c>
      <c r="Y70" s="12">
        <f t="shared" si="63"/>
        <v>0</v>
      </c>
      <c r="Z70" s="12" t="str">
        <f t="shared" si="63"/>
        <v xml:space="preserve"> </v>
      </c>
      <c r="AA70" s="12" t="str">
        <f t="shared" si="63"/>
        <v xml:space="preserve"> </v>
      </c>
      <c r="AB70" s="12">
        <f t="shared" si="63"/>
        <v>0</v>
      </c>
      <c r="AC70" s="37"/>
    </row>
    <row r="71" spans="2:29" ht="18.75" customHeight="1" x14ac:dyDescent="0.3">
      <c r="B71" s="145"/>
      <c r="C71" s="9"/>
      <c r="D71" s="81"/>
      <c r="E71" s="77" t="str">
        <f t="shared" si="58"/>
        <v xml:space="preserve"> </v>
      </c>
      <c r="F71" s="81"/>
      <c r="G71" s="77" t="str">
        <f t="shared" si="59"/>
        <v xml:space="preserve"> </v>
      </c>
      <c r="H71" s="81"/>
      <c r="I71" s="77" t="str">
        <f t="shared" si="60"/>
        <v xml:space="preserve"> </v>
      </c>
      <c r="J71" s="81"/>
      <c r="K71" s="77" t="str">
        <f t="shared" si="61"/>
        <v xml:space="preserve"> </v>
      </c>
      <c r="L71" s="81"/>
      <c r="M71" s="77" t="str">
        <f t="shared" si="62"/>
        <v xml:space="preserve"> </v>
      </c>
      <c r="N71" s="81"/>
      <c r="O71" s="77" t="str">
        <f t="shared" si="52"/>
        <v xml:space="preserve"> </v>
      </c>
      <c r="P71" s="81"/>
      <c r="Q71" s="77" t="str">
        <f t="shared" si="53"/>
        <v xml:space="preserve"> </v>
      </c>
      <c r="R71" s="81"/>
      <c r="S71" s="77" t="str">
        <f t="shared" si="54"/>
        <v xml:space="preserve"> </v>
      </c>
      <c r="T71" s="81"/>
      <c r="U71" s="77" t="str">
        <f t="shared" si="55"/>
        <v xml:space="preserve"> </v>
      </c>
      <c r="V71" s="81"/>
      <c r="W71" s="77" t="str">
        <f t="shared" si="56"/>
        <v xml:space="preserve"> </v>
      </c>
      <c r="X71" s="12">
        <f t="shared" si="63"/>
        <v>0</v>
      </c>
      <c r="Y71" s="12">
        <f t="shared" si="63"/>
        <v>0</v>
      </c>
      <c r="Z71" s="12" t="str">
        <f t="shared" si="63"/>
        <v xml:space="preserve"> </v>
      </c>
      <c r="AA71" s="12" t="str">
        <f t="shared" si="63"/>
        <v xml:space="preserve"> </v>
      </c>
      <c r="AB71" s="12">
        <f t="shared" si="63"/>
        <v>0</v>
      </c>
      <c r="AC71" s="37"/>
    </row>
    <row r="72" spans="2:29" ht="18.75" customHeight="1" x14ac:dyDescent="0.3">
      <c r="B72" s="36"/>
      <c r="C72" s="9"/>
      <c r="D72" s="81"/>
      <c r="E72" s="77" t="str">
        <f t="shared" si="58"/>
        <v xml:space="preserve"> </v>
      </c>
      <c r="F72" s="81"/>
      <c r="G72" s="77" t="str">
        <f t="shared" si="59"/>
        <v xml:space="preserve"> </v>
      </c>
      <c r="H72" s="81"/>
      <c r="I72" s="77" t="str">
        <f t="shared" si="60"/>
        <v xml:space="preserve"> </v>
      </c>
      <c r="J72" s="81"/>
      <c r="K72" s="77" t="str">
        <f t="shared" si="61"/>
        <v xml:space="preserve"> </v>
      </c>
      <c r="L72" s="81"/>
      <c r="M72" s="77" t="str">
        <f t="shared" si="62"/>
        <v xml:space="preserve"> </v>
      </c>
      <c r="N72" s="81"/>
      <c r="O72" s="77" t="str">
        <f t="shared" si="52"/>
        <v xml:space="preserve"> </v>
      </c>
      <c r="P72" s="81"/>
      <c r="Q72" s="77" t="str">
        <f t="shared" si="53"/>
        <v xml:space="preserve"> </v>
      </c>
      <c r="R72" s="81"/>
      <c r="S72" s="77" t="str">
        <f t="shared" si="54"/>
        <v xml:space="preserve"> </v>
      </c>
      <c r="T72" s="81"/>
      <c r="U72" s="77" t="str">
        <f t="shared" si="55"/>
        <v xml:space="preserve"> </v>
      </c>
      <c r="V72" s="81"/>
      <c r="W72" s="77" t="str">
        <f t="shared" si="56"/>
        <v xml:space="preserve"> </v>
      </c>
      <c r="X72" s="12">
        <f t="shared" si="63"/>
        <v>0</v>
      </c>
      <c r="Y72" s="12">
        <f t="shared" si="63"/>
        <v>0</v>
      </c>
      <c r="Z72" s="12" t="str">
        <f t="shared" si="63"/>
        <v xml:space="preserve"> </v>
      </c>
      <c r="AA72" s="12" t="str">
        <f t="shared" si="63"/>
        <v xml:space="preserve"> </v>
      </c>
      <c r="AB72" s="12">
        <f t="shared" si="63"/>
        <v>0</v>
      </c>
      <c r="AC72" s="37"/>
    </row>
    <row r="73" spans="2:29" ht="18.75" customHeight="1" thickBot="1" x14ac:dyDescent="0.35">
      <c r="B73" s="36"/>
      <c r="C73" s="10"/>
      <c r="D73" s="83"/>
      <c r="E73" s="78" t="str">
        <f t="shared" si="58"/>
        <v xml:space="preserve"> </v>
      </c>
      <c r="F73" s="83"/>
      <c r="G73" s="78" t="str">
        <f t="shared" si="59"/>
        <v xml:space="preserve"> </v>
      </c>
      <c r="H73" s="83"/>
      <c r="I73" s="78" t="str">
        <f t="shared" si="60"/>
        <v xml:space="preserve"> </v>
      </c>
      <c r="J73" s="83"/>
      <c r="K73" s="78" t="str">
        <f t="shared" si="61"/>
        <v xml:space="preserve"> </v>
      </c>
      <c r="L73" s="83"/>
      <c r="M73" s="78" t="str">
        <f t="shared" si="62"/>
        <v xml:space="preserve"> </v>
      </c>
      <c r="N73" s="83"/>
      <c r="O73" s="78" t="str">
        <f t="shared" si="52"/>
        <v xml:space="preserve"> </v>
      </c>
      <c r="P73" s="83"/>
      <c r="Q73" s="78" t="str">
        <f t="shared" si="53"/>
        <v xml:space="preserve"> </v>
      </c>
      <c r="R73" s="83"/>
      <c r="S73" s="78" t="str">
        <f t="shared" si="54"/>
        <v xml:space="preserve"> </v>
      </c>
      <c r="T73" s="83"/>
      <c r="U73" s="78" t="str">
        <f t="shared" si="55"/>
        <v xml:space="preserve"> </v>
      </c>
      <c r="V73" s="83"/>
      <c r="W73" s="78" t="str">
        <f t="shared" si="56"/>
        <v xml:space="preserve"> </v>
      </c>
      <c r="X73" s="13">
        <f t="shared" si="63"/>
        <v>0</v>
      </c>
      <c r="Y73" s="13">
        <f t="shared" si="63"/>
        <v>0</v>
      </c>
      <c r="Z73" s="13" t="str">
        <f t="shared" si="63"/>
        <v xml:space="preserve"> </v>
      </c>
      <c r="AA73" s="13" t="str">
        <f t="shared" si="63"/>
        <v xml:space="preserve"> </v>
      </c>
      <c r="AB73" s="13">
        <f t="shared" si="63"/>
        <v>0</v>
      </c>
      <c r="AC73" s="37"/>
    </row>
    <row r="74" spans="2:29" ht="15" thickBot="1" x14ac:dyDescent="0.35">
      <c r="B74" s="38"/>
      <c r="C74" s="39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1"/>
    </row>
    <row r="77" spans="2:29" hidden="1" x14ac:dyDescent="0.3"/>
    <row r="78" spans="2:29" hidden="1" x14ac:dyDescent="0.3">
      <c r="C78" s="14" t="str">
        <f t="shared" ref="C78:C83" si="64">C54</f>
        <v>Paul Crosby</v>
      </c>
      <c r="D78" s="15"/>
      <c r="E78" s="16">
        <f t="shared" ref="E78:E97" si="65">E54</f>
        <v>100</v>
      </c>
      <c r="F78" s="15"/>
      <c r="G78" s="16">
        <f t="shared" ref="G78:G97" si="66">G54</f>
        <v>100</v>
      </c>
      <c r="H78" s="15"/>
      <c r="I78" s="16">
        <f t="shared" ref="I78:I97" si="67">I54</f>
        <v>85</v>
      </c>
      <c r="J78" s="15"/>
      <c r="K78" s="16" t="str">
        <f t="shared" ref="K78:K97" si="68">K54</f>
        <v xml:space="preserve"> </v>
      </c>
      <c r="L78" s="15"/>
      <c r="M78" s="16" t="str">
        <f t="shared" ref="M78:M97" si="69">M54</f>
        <v xml:space="preserve"> </v>
      </c>
      <c r="N78" s="15"/>
      <c r="O78" s="16" t="str">
        <f t="shared" ref="O78:O97" si="70">O54</f>
        <v xml:space="preserve"> </v>
      </c>
      <c r="P78" s="15"/>
      <c r="Q78" s="16" t="str">
        <f t="shared" ref="Q78:Q97" si="71">Q54</f>
        <v xml:space="preserve"> </v>
      </c>
      <c r="R78" s="17"/>
      <c r="S78" s="18" t="str">
        <f t="shared" ref="S78:S97" si="72">S54</f>
        <v xml:space="preserve"> </v>
      </c>
      <c r="T78" s="17"/>
      <c r="U78" s="18" t="str">
        <f t="shared" ref="U78:W97" si="73">U54</f>
        <v xml:space="preserve"> </v>
      </c>
      <c r="V78" s="17"/>
      <c r="W78" s="18" t="str">
        <f t="shared" si="73"/>
        <v xml:space="preserve"> </v>
      </c>
      <c r="X78" s="19">
        <f t="shared" ref="X78:X85" si="74">COUNTIF(D78:W78,"&gt;0") * 5</f>
        <v>15</v>
      </c>
      <c r="Y78" s="19">
        <f t="shared" ref="Y78:Y85" si="75">SUM(D78:X78)</f>
        <v>300</v>
      </c>
      <c r="Z78" s="19" t="str">
        <f t="shared" ref="Z78:Z97" si="76">IF(AC78&lt;23," ",SUM(D78:W78)-SMALL(D78:W78,1)-SMALL(D78:W78,2)-SMALL(D78:W78,3)+X78)</f>
        <v xml:space="preserve"> </v>
      </c>
      <c r="AA78" s="19" t="str">
        <f>IF(Z78=" "," ",RANK(Z78,$Z$78:$Z$97))</f>
        <v xml:space="preserve"> </v>
      </c>
      <c r="AB78" s="19">
        <f t="shared" ref="AB78:AB85" si="77">COUNTIF(D78:W78,100)</f>
        <v>2</v>
      </c>
      <c r="AC78" s="19">
        <f>COUNTIF(D78:W78,"&gt;=0") * 5</f>
        <v>15</v>
      </c>
    </row>
    <row r="79" spans="2:29" hidden="1" x14ac:dyDescent="0.3">
      <c r="C79" s="20" t="str">
        <f t="shared" si="64"/>
        <v>Terry Ayer</v>
      </c>
      <c r="D79" s="21"/>
      <c r="E79" s="22">
        <f t="shared" si="65"/>
        <v>90</v>
      </c>
      <c r="F79" s="21"/>
      <c r="G79" s="22">
        <f t="shared" si="66"/>
        <v>95</v>
      </c>
      <c r="H79" s="21"/>
      <c r="I79" s="22">
        <f t="shared" si="67"/>
        <v>75</v>
      </c>
      <c r="J79" s="21"/>
      <c r="K79" s="22" t="str">
        <f t="shared" si="68"/>
        <v xml:space="preserve"> </v>
      </c>
      <c r="L79" s="21"/>
      <c r="M79" s="22" t="str">
        <f t="shared" si="69"/>
        <v xml:space="preserve"> </v>
      </c>
      <c r="N79" s="21"/>
      <c r="O79" s="22" t="str">
        <f t="shared" si="70"/>
        <v xml:space="preserve"> </v>
      </c>
      <c r="P79" s="21"/>
      <c r="Q79" s="22" t="str">
        <f t="shared" si="71"/>
        <v xml:space="preserve"> </v>
      </c>
      <c r="R79" s="23"/>
      <c r="S79" s="24" t="str">
        <f t="shared" si="72"/>
        <v xml:space="preserve"> </v>
      </c>
      <c r="T79" s="23"/>
      <c r="U79" s="24" t="str">
        <f t="shared" si="73"/>
        <v xml:space="preserve"> </v>
      </c>
      <c r="V79" s="23"/>
      <c r="W79" s="24" t="str">
        <f t="shared" si="73"/>
        <v xml:space="preserve"> </v>
      </c>
      <c r="X79" s="25">
        <f t="shared" si="74"/>
        <v>15</v>
      </c>
      <c r="Y79" s="25">
        <f t="shared" si="75"/>
        <v>275</v>
      </c>
      <c r="Z79" s="25" t="str">
        <f t="shared" si="76"/>
        <v xml:space="preserve"> </v>
      </c>
      <c r="AA79" s="25" t="str">
        <f t="shared" ref="AA79:AA97" si="78">IF(Z79=" "," ",RANK(Z79,$Z$78:$Z$97))</f>
        <v xml:space="preserve"> </v>
      </c>
      <c r="AB79" s="25">
        <f t="shared" si="77"/>
        <v>0</v>
      </c>
      <c r="AC79" s="25">
        <f t="shared" ref="AC79:AC97" si="79">COUNTIF(D79:W79,"&gt;=0") * 5</f>
        <v>15</v>
      </c>
    </row>
    <row r="80" spans="2:29" hidden="1" x14ac:dyDescent="0.3">
      <c r="C80" s="20" t="str">
        <f t="shared" si="64"/>
        <v>Hal Pierce</v>
      </c>
      <c r="D80" s="21"/>
      <c r="E80" s="22">
        <f t="shared" si="65"/>
        <v>95</v>
      </c>
      <c r="F80" s="21"/>
      <c r="G80" s="22">
        <f t="shared" si="66"/>
        <v>75</v>
      </c>
      <c r="H80" s="21"/>
      <c r="I80" s="22">
        <f t="shared" si="67"/>
        <v>90</v>
      </c>
      <c r="J80" s="21"/>
      <c r="K80" s="22" t="str">
        <f t="shared" si="68"/>
        <v xml:space="preserve"> </v>
      </c>
      <c r="L80" s="21"/>
      <c r="M80" s="22" t="str">
        <f t="shared" si="69"/>
        <v xml:space="preserve"> </v>
      </c>
      <c r="N80" s="21"/>
      <c r="O80" s="22" t="str">
        <f t="shared" si="70"/>
        <v xml:space="preserve"> </v>
      </c>
      <c r="P80" s="21"/>
      <c r="Q80" s="22" t="str">
        <f t="shared" si="71"/>
        <v xml:space="preserve"> </v>
      </c>
      <c r="R80" s="23"/>
      <c r="S80" s="24" t="str">
        <f t="shared" si="72"/>
        <v xml:space="preserve"> </v>
      </c>
      <c r="T80" s="23"/>
      <c r="U80" s="24" t="str">
        <f t="shared" si="73"/>
        <v xml:space="preserve"> </v>
      </c>
      <c r="V80" s="23"/>
      <c r="W80" s="24" t="str">
        <f t="shared" si="73"/>
        <v xml:space="preserve"> </v>
      </c>
      <c r="X80" s="25">
        <f t="shared" si="74"/>
        <v>15</v>
      </c>
      <c r="Y80" s="26">
        <f t="shared" si="75"/>
        <v>275</v>
      </c>
      <c r="Z80" s="26" t="str">
        <f t="shared" si="76"/>
        <v xml:space="preserve"> </v>
      </c>
      <c r="AA80" s="25" t="str">
        <f t="shared" si="78"/>
        <v xml:space="preserve"> </v>
      </c>
      <c r="AB80" s="26">
        <f t="shared" si="77"/>
        <v>0</v>
      </c>
      <c r="AC80" s="25">
        <f t="shared" si="79"/>
        <v>15</v>
      </c>
    </row>
    <row r="81" spans="3:29" hidden="1" x14ac:dyDescent="0.3">
      <c r="C81" s="20" t="str">
        <f t="shared" si="64"/>
        <v>Dave Muse</v>
      </c>
      <c r="D81" s="21"/>
      <c r="E81" s="22">
        <f t="shared" si="65"/>
        <v>80</v>
      </c>
      <c r="F81" s="21"/>
      <c r="G81" s="22">
        <f t="shared" si="66"/>
        <v>60</v>
      </c>
      <c r="H81" s="21"/>
      <c r="I81" s="22">
        <f t="shared" si="67"/>
        <v>70</v>
      </c>
      <c r="J81" s="21"/>
      <c r="K81" s="22" t="str">
        <f t="shared" si="68"/>
        <v xml:space="preserve"> </v>
      </c>
      <c r="L81" s="21"/>
      <c r="M81" s="22" t="str">
        <f t="shared" si="69"/>
        <v xml:space="preserve"> </v>
      </c>
      <c r="N81" s="21"/>
      <c r="O81" s="22" t="str">
        <f t="shared" si="70"/>
        <v xml:space="preserve"> </v>
      </c>
      <c r="P81" s="21"/>
      <c r="Q81" s="22" t="str">
        <f t="shared" si="71"/>
        <v xml:space="preserve"> </v>
      </c>
      <c r="R81" s="23"/>
      <c r="S81" s="24" t="str">
        <f t="shared" si="72"/>
        <v xml:space="preserve"> </v>
      </c>
      <c r="T81" s="23"/>
      <c r="U81" s="24" t="str">
        <f t="shared" si="73"/>
        <v xml:space="preserve"> </v>
      </c>
      <c r="V81" s="23"/>
      <c r="W81" s="24" t="str">
        <f t="shared" si="73"/>
        <v xml:space="preserve"> </v>
      </c>
      <c r="X81" s="25">
        <f t="shared" si="74"/>
        <v>15</v>
      </c>
      <c r="Y81" s="26">
        <f t="shared" si="75"/>
        <v>225</v>
      </c>
      <c r="Z81" s="26" t="str">
        <f t="shared" si="76"/>
        <v xml:space="preserve"> </v>
      </c>
      <c r="AA81" s="25" t="str">
        <f t="shared" si="78"/>
        <v xml:space="preserve"> </v>
      </c>
      <c r="AB81" s="26">
        <f t="shared" si="77"/>
        <v>0</v>
      </c>
      <c r="AC81" s="25">
        <f t="shared" si="79"/>
        <v>15</v>
      </c>
    </row>
    <row r="82" spans="3:29" hidden="1" x14ac:dyDescent="0.3">
      <c r="C82" s="20" t="str">
        <f t="shared" si="64"/>
        <v>Mike Tiffany</v>
      </c>
      <c r="D82" s="21"/>
      <c r="E82" s="22">
        <f t="shared" si="65"/>
        <v>85</v>
      </c>
      <c r="F82" s="21"/>
      <c r="G82" s="22">
        <f t="shared" si="66"/>
        <v>85</v>
      </c>
      <c r="H82" s="21"/>
      <c r="I82" s="22">
        <f t="shared" si="67"/>
        <v>0</v>
      </c>
      <c r="J82" s="21"/>
      <c r="K82" s="22" t="str">
        <f t="shared" si="68"/>
        <v xml:space="preserve"> </v>
      </c>
      <c r="L82" s="21"/>
      <c r="M82" s="22" t="str">
        <f t="shared" si="69"/>
        <v xml:space="preserve"> </v>
      </c>
      <c r="N82" s="21"/>
      <c r="O82" s="22" t="str">
        <f t="shared" si="70"/>
        <v xml:space="preserve"> </v>
      </c>
      <c r="P82" s="21"/>
      <c r="Q82" s="22" t="str">
        <f t="shared" si="71"/>
        <v xml:space="preserve"> </v>
      </c>
      <c r="R82" s="23"/>
      <c r="S82" s="24" t="str">
        <f t="shared" si="72"/>
        <v xml:space="preserve"> </v>
      </c>
      <c r="T82" s="23"/>
      <c r="U82" s="24" t="str">
        <f t="shared" si="73"/>
        <v xml:space="preserve"> </v>
      </c>
      <c r="V82" s="23"/>
      <c r="W82" s="24" t="str">
        <f t="shared" si="73"/>
        <v xml:space="preserve"> </v>
      </c>
      <c r="X82" s="25">
        <f t="shared" si="74"/>
        <v>10</v>
      </c>
      <c r="Y82" s="26">
        <f t="shared" si="75"/>
        <v>180</v>
      </c>
      <c r="Z82" s="26" t="str">
        <f t="shared" si="76"/>
        <v xml:space="preserve"> </v>
      </c>
      <c r="AA82" s="25" t="str">
        <f t="shared" si="78"/>
        <v xml:space="preserve"> </v>
      </c>
      <c r="AB82" s="26">
        <f t="shared" si="77"/>
        <v>0</v>
      </c>
      <c r="AC82" s="25">
        <f t="shared" si="79"/>
        <v>15</v>
      </c>
    </row>
    <row r="83" spans="3:29" hidden="1" x14ac:dyDescent="0.3">
      <c r="C83" s="20" t="str">
        <f t="shared" si="64"/>
        <v>Don Hall</v>
      </c>
      <c r="D83" s="21"/>
      <c r="E83" s="22">
        <f t="shared" si="65"/>
        <v>75</v>
      </c>
      <c r="F83" s="21"/>
      <c r="G83" s="22">
        <f t="shared" si="66"/>
        <v>0</v>
      </c>
      <c r="H83" s="21"/>
      <c r="I83" s="22">
        <f t="shared" si="67"/>
        <v>95</v>
      </c>
      <c r="J83" s="21"/>
      <c r="K83" s="22" t="str">
        <f t="shared" si="68"/>
        <v xml:space="preserve"> </v>
      </c>
      <c r="L83" s="21"/>
      <c r="M83" s="22" t="str">
        <f t="shared" si="69"/>
        <v xml:space="preserve"> </v>
      </c>
      <c r="N83" s="21"/>
      <c r="O83" s="22" t="str">
        <f t="shared" si="70"/>
        <v xml:space="preserve"> </v>
      </c>
      <c r="P83" s="21"/>
      <c r="Q83" s="22" t="str">
        <f t="shared" si="71"/>
        <v xml:space="preserve"> </v>
      </c>
      <c r="R83" s="23"/>
      <c r="S83" s="24" t="str">
        <f t="shared" si="72"/>
        <v xml:space="preserve"> </v>
      </c>
      <c r="T83" s="23"/>
      <c r="U83" s="24" t="str">
        <f t="shared" si="73"/>
        <v xml:space="preserve"> </v>
      </c>
      <c r="V83" s="23"/>
      <c r="W83" s="24" t="str">
        <f t="shared" si="73"/>
        <v xml:space="preserve"> </v>
      </c>
      <c r="X83" s="25">
        <f t="shared" si="74"/>
        <v>10</v>
      </c>
      <c r="Y83" s="26">
        <f t="shared" si="75"/>
        <v>180</v>
      </c>
      <c r="Z83" s="26" t="str">
        <f t="shared" si="76"/>
        <v xml:space="preserve"> </v>
      </c>
      <c r="AA83" s="25" t="str">
        <f t="shared" si="78"/>
        <v xml:space="preserve"> </v>
      </c>
      <c r="AB83" s="26">
        <f t="shared" si="77"/>
        <v>0</v>
      </c>
      <c r="AC83" s="25">
        <f t="shared" si="79"/>
        <v>15</v>
      </c>
    </row>
    <row r="84" spans="3:29" hidden="1" x14ac:dyDescent="0.3">
      <c r="C84" s="20" t="str">
        <f t="shared" ref="C84:C96" si="80">C58</f>
        <v>Mike Tiffany</v>
      </c>
      <c r="D84" s="21"/>
      <c r="E84" s="22">
        <f t="shared" si="65"/>
        <v>0</v>
      </c>
      <c r="F84" s="21"/>
      <c r="G84" s="22">
        <f t="shared" si="66"/>
        <v>65</v>
      </c>
      <c r="H84" s="21"/>
      <c r="I84" s="22">
        <f t="shared" si="67"/>
        <v>100</v>
      </c>
      <c r="J84" s="21"/>
      <c r="K84" s="22" t="str">
        <f t="shared" si="68"/>
        <v xml:space="preserve"> </v>
      </c>
      <c r="L84" s="21"/>
      <c r="M84" s="22" t="str">
        <f t="shared" si="69"/>
        <v xml:space="preserve"> </v>
      </c>
      <c r="N84" s="21"/>
      <c r="O84" s="22" t="str">
        <f t="shared" si="70"/>
        <v xml:space="preserve"> </v>
      </c>
      <c r="P84" s="21"/>
      <c r="Q84" s="22" t="str">
        <f t="shared" si="71"/>
        <v xml:space="preserve"> </v>
      </c>
      <c r="R84" s="23"/>
      <c r="S84" s="24" t="str">
        <f t="shared" si="72"/>
        <v xml:space="preserve"> </v>
      </c>
      <c r="T84" s="23"/>
      <c r="U84" s="24" t="str">
        <f t="shared" si="73"/>
        <v xml:space="preserve"> </v>
      </c>
      <c r="V84" s="23"/>
      <c r="W84" s="24" t="str">
        <f t="shared" si="73"/>
        <v xml:space="preserve"> </v>
      </c>
      <c r="X84" s="25">
        <f t="shared" si="74"/>
        <v>10</v>
      </c>
      <c r="Y84" s="26">
        <f t="shared" si="75"/>
        <v>175</v>
      </c>
      <c r="Z84" s="26" t="str">
        <f t="shared" si="76"/>
        <v xml:space="preserve"> </v>
      </c>
      <c r="AA84" s="25" t="str">
        <f t="shared" si="78"/>
        <v xml:space="preserve"> </v>
      </c>
      <c r="AB84" s="26">
        <f t="shared" si="77"/>
        <v>1</v>
      </c>
      <c r="AC84" s="25">
        <f t="shared" si="79"/>
        <v>15</v>
      </c>
    </row>
    <row r="85" spans="3:29" hidden="1" x14ac:dyDescent="0.3">
      <c r="C85" s="20" t="str">
        <f t="shared" si="80"/>
        <v>Don Hall</v>
      </c>
      <c r="D85" s="21"/>
      <c r="E85" s="22">
        <f t="shared" si="65"/>
        <v>0</v>
      </c>
      <c r="F85" s="21"/>
      <c r="G85" s="22">
        <f t="shared" si="66"/>
        <v>70</v>
      </c>
      <c r="H85" s="21"/>
      <c r="I85" s="22">
        <f t="shared" si="67"/>
        <v>80</v>
      </c>
      <c r="J85" s="21"/>
      <c r="K85" s="22" t="str">
        <f t="shared" si="68"/>
        <v xml:space="preserve"> </v>
      </c>
      <c r="L85" s="21"/>
      <c r="M85" s="22" t="str">
        <f t="shared" si="69"/>
        <v xml:space="preserve"> </v>
      </c>
      <c r="N85" s="21"/>
      <c r="O85" s="22" t="str">
        <f t="shared" si="70"/>
        <v xml:space="preserve"> </v>
      </c>
      <c r="P85" s="21"/>
      <c r="Q85" s="22" t="str">
        <f t="shared" si="71"/>
        <v xml:space="preserve"> </v>
      </c>
      <c r="R85" s="23"/>
      <c r="S85" s="24" t="str">
        <f t="shared" si="72"/>
        <v xml:space="preserve"> </v>
      </c>
      <c r="T85" s="23"/>
      <c r="U85" s="24" t="str">
        <f t="shared" si="73"/>
        <v xml:space="preserve"> </v>
      </c>
      <c r="V85" s="23"/>
      <c r="W85" s="24" t="str">
        <f t="shared" si="73"/>
        <v xml:space="preserve"> </v>
      </c>
      <c r="X85" s="25">
        <f t="shared" si="74"/>
        <v>10</v>
      </c>
      <c r="Y85" s="26">
        <f t="shared" si="75"/>
        <v>160</v>
      </c>
      <c r="Z85" s="26" t="str">
        <f t="shared" si="76"/>
        <v xml:space="preserve"> </v>
      </c>
      <c r="AA85" s="25" t="str">
        <f t="shared" si="78"/>
        <v xml:space="preserve"> </v>
      </c>
      <c r="AB85" s="26">
        <f t="shared" si="77"/>
        <v>0</v>
      </c>
      <c r="AC85" s="25">
        <f t="shared" si="79"/>
        <v>15</v>
      </c>
    </row>
    <row r="86" spans="3:29" hidden="1" x14ac:dyDescent="0.3">
      <c r="C86" s="20" t="str">
        <f t="shared" si="80"/>
        <v>Jimmy Colligan</v>
      </c>
      <c r="D86" s="21"/>
      <c r="E86" s="22">
        <f t="shared" si="65"/>
        <v>0</v>
      </c>
      <c r="F86" s="21"/>
      <c r="G86" s="22">
        <f t="shared" si="66"/>
        <v>90</v>
      </c>
      <c r="H86" s="21"/>
      <c r="I86" s="22">
        <f t="shared" si="67"/>
        <v>0</v>
      </c>
      <c r="J86" s="21"/>
      <c r="K86" s="22" t="str">
        <f t="shared" si="68"/>
        <v xml:space="preserve"> </v>
      </c>
      <c r="L86" s="21"/>
      <c r="M86" s="22" t="str">
        <f t="shared" si="69"/>
        <v xml:space="preserve"> </v>
      </c>
      <c r="N86" s="21"/>
      <c r="O86" s="22" t="str">
        <f t="shared" si="70"/>
        <v xml:space="preserve"> </v>
      </c>
      <c r="P86" s="21"/>
      <c r="Q86" s="22" t="str">
        <f t="shared" si="71"/>
        <v xml:space="preserve"> </v>
      </c>
      <c r="R86" s="23"/>
      <c r="S86" s="24" t="str">
        <f t="shared" si="72"/>
        <v xml:space="preserve"> </v>
      </c>
      <c r="T86" s="23"/>
      <c r="U86" s="24" t="str">
        <f t="shared" si="73"/>
        <v xml:space="preserve"> </v>
      </c>
      <c r="V86" s="23"/>
      <c r="W86" s="24" t="str">
        <f t="shared" si="73"/>
        <v xml:space="preserve"> </v>
      </c>
      <c r="X86" s="25">
        <f t="shared" ref="X86:X97" si="81">COUNTIF(D86:W86,"&gt;0") * 5</f>
        <v>5</v>
      </c>
      <c r="Y86" s="26">
        <f t="shared" ref="Y86:Y97" si="82">SUM(D86:X86)</f>
        <v>95</v>
      </c>
      <c r="Z86" s="26" t="str">
        <f t="shared" si="76"/>
        <v xml:space="preserve"> </v>
      </c>
      <c r="AA86" s="25" t="str">
        <f t="shared" si="78"/>
        <v xml:space="preserve"> </v>
      </c>
      <c r="AB86" s="26">
        <f t="shared" ref="AB86:AB97" si="83">COUNTIF(D86:W86,100)</f>
        <v>0</v>
      </c>
      <c r="AC86" s="25">
        <f t="shared" si="79"/>
        <v>15</v>
      </c>
    </row>
    <row r="87" spans="3:29" hidden="1" x14ac:dyDescent="0.3">
      <c r="C87" s="20" t="str">
        <f t="shared" si="80"/>
        <v>John Schoenfeld</v>
      </c>
      <c r="D87" s="21"/>
      <c r="E87" s="22">
        <f t="shared" si="65"/>
        <v>0</v>
      </c>
      <c r="F87" s="21"/>
      <c r="G87" s="22">
        <f t="shared" si="66"/>
        <v>80</v>
      </c>
      <c r="H87" s="21"/>
      <c r="I87" s="22">
        <f t="shared" si="67"/>
        <v>0</v>
      </c>
      <c r="J87" s="21"/>
      <c r="K87" s="22" t="str">
        <f t="shared" si="68"/>
        <v xml:space="preserve"> </v>
      </c>
      <c r="L87" s="21"/>
      <c r="M87" s="22" t="str">
        <f t="shared" si="69"/>
        <v xml:space="preserve"> </v>
      </c>
      <c r="N87" s="21"/>
      <c r="O87" s="22" t="str">
        <f t="shared" si="70"/>
        <v xml:space="preserve"> </v>
      </c>
      <c r="P87" s="21"/>
      <c r="Q87" s="22" t="str">
        <f t="shared" si="71"/>
        <v xml:space="preserve"> </v>
      </c>
      <c r="R87" s="23"/>
      <c r="S87" s="24" t="str">
        <f t="shared" si="72"/>
        <v xml:space="preserve"> </v>
      </c>
      <c r="T87" s="23"/>
      <c r="U87" s="24" t="str">
        <f t="shared" si="73"/>
        <v xml:space="preserve"> </v>
      </c>
      <c r="V87" s="23"/>
      <c r="W87" s="24" t="str">
        <f t="shared" si="73"/>
        <v xml:space="preserve"> </v>
      </c>
      <c r="X87" s="25">
        <f t="shared" si="81"/>
        <v>5</v>
      </c>
      <c r="Y87" s="26">
        <f t="shared" si="82"/>
        <v>85</v>
      </c>
      <c r="Z87" s="26" t="str">
        <f t="shared" si="76"/>
        <v xml:space="preserve"> </v>
      </c>
      <c r="AA87" s="25" t="str">
        <f t="shared" si="78"/>
        <v xml:space="preserve"> </v>
      </c>
      <c r="AB87" s="26">
        <f t="shared" si="83"/>
        <v>0</v>
      </c>
      <c r="AC87" s="25">
        <f t="shared" si="79"/>
        <v>15</v>
      </c>
    </row>
    <row r="88" spans="3:29" hidden="1" x14ac:dyDescent="0.3">
      <c r="C88" s="20" t="str">
        <f t="shared" si="80"/>
        <v>Bob Withers</v>
      </c>
      <c r="D88" s="21"/>
      <c r="E88" s="22">
        <f t="shared" si="65"/>
        <v>70</v>
      </c>
      <c r="F88" s="21"/>
      <c r="G88" s="22">
        <f t="shared" si="66"/>
        <v>0</v>
      </c>
      <c r="H88" s="21"/>
      <c r="I88" s="22">
        <f t="shared" si="67"/>
        <v>0</v>
      </c>
      <c r="J88" s="21"/>
      <c r="K88" s="22" t="str">
        <f t="shared" si="68"/>
        <v xml:space="preserve"> </v>
      </c>
      <c r="L88" s="21"/>
      <c r="M88" s="22" t="str">
        <f t="shared" si="69"/>
        <v xml:space="preserve"> </v>
      </c>
      <c r="N88" s="21"/>
      <c r="O88" s="22" t="str">
        <f t="shared" si="70"/>
        <v xml:space="preserve"> </v>
      </c>
      <c r="P88" s="21"/>
      <c r="Q88" s="22" t="str">
        <f t="shared" si="71"/>
        <v xml:space="preserve"> </v>
      </c>
      <c r="R88" s="23"/>
      <c r="S88" s="24" t="str">
        <f t="shared" si="72"/>
        <v xml:space="preserve"> </v>
      </c>
      <c r="T88" s="23"/>
      <c r="U88" s="24" t="str">
        <f t="shared" si="73"/>
        <v xml:space="preserve"> </v>
      </c>
      <c r="V88" s="23"/>
      <c r="W88" s="24" t="str">
        <f t="shared" si="73"/>
        <v xml:space="preserve"> </v>
      </c>
      <c r="X88" s="25">
        <f t="shared" si="81"/>
        <v>5</v>
      </c>
      <c r="Y88" s="26">
        <f t="shared" si="82"/>
        <v>75</v>
      </c>
      <c r="Z88" s="26" t="str">
        <f t="shared" si="76"/>
        <v xml:space="preserve"> </v>
      </c>
      <c r="AA88" s="25" t="str">
        <f t="shared" si="78"/>
        <v xml:space="preserve"> </v>
      </c>
      <c r="AB88" s="26">
        <f t="shared" si="83"/>
        <v>0</v>
      </c>
      <c r="AC88" s="25">
        <f t="shared" si="79"/>
        <v>15</v>
      </c>
    </row>
    <row r="89" spans="3:29" hidden="1" x14ac:dyDescent="0.3">
      <c r="C89" s="20" t="str">
        <f t="shared" si="80"/>
        <v>Tom Bussmann</v>
      </c>
      <c r="D89" s="21"/>
      <c r="E89" s="22" t="str">
        <f t="shared" si="65"/>
        <v xml:space="preserve"> </v>
      </c>
      <c r="F89" s="21"/>
      <c r="G89" s="22" t="str">
        <f t="shared" si="66"/>
        <v xml:space="preserve"> </v>
      </c>
      <c r="H89" s="21"/>
      <c r="I89" s="22" t="str">
        <f t="shared" si="67"/>
        <v xml:space="preserve"> </v>
      </c>
      <c r="J89" s="21"/>
      <c r="K89" s="22" t="str">
        <f t="shared" si="68"/>
        <v xml:space="preserve"> </v>
      </c>
      <c r="L89" s="21"/>
      <c r="M89" s="22" t="str">
        <f t="shared" si="69"/>
        <v xml:space="preserve"> </v>
      </c>
      <c r="N89" s="21"/>
      <c r="O89" s="22" t="str">
        <f t="shared" si="70"/>
        <v xml:space="preserve"> </v>
      </c>
      <c r="P89" s="21"/>
      <c r="Q89" s="22" t="str">
        <f t="shared" si="71"/>
        <v xml:space="preserve"> </v>
      </c>
      <c r="R89" s="23"/>
      <c r="S89" s="24" t="str">
        <f t="shared" si="72"/>
        <v xml:space="preserve"> </v>
      </c>
      <c r="T89" s="23"/>
      <c r="U89" s="24" t="str">
        <f t="shared" si="73"/>
        <v xml:space="preserve"> </v>
      </c>
      <c r="V89" s="23"/>
      <c r="W89" s="24" t="str">
        <f t="shared" si="73"/>
        <v xml:space="preserve"> </v>
      </c>
      <c r="X89" s="25">
        <f t="shared" si="81"/>
        <v>0</v>
      </c>
      <c r="Y89" s="26">
        <f t="shared" si="82"/>
        <v>0</v>
      </c>
      <c r="Z89" s="26" t="str">
        <f t="shared" si="76"/>
        <v xml:space="preserve"> </v>
      </c>
      <c r="AA89" s="25" t="str">
        <f t="shared" si="78"/>
        <v xml:space="preserve"> </v>
      </c>
      <c r="AB89" s="26">
        <f t="shared" si="83"/>
        <v>0</v>
      </c>
      <c r="AC89" s="25">
        <f t="shared" si="79"/>
        <v>0</v>
      </c>
    </row>
    <row r="90" spans="3:29" hidden="1" x14ac:dyDescent="0.3">
      <c r="C90" s="20" t="str">
        <f t="shared" si="80"/>
        <v>Durf Hyson</v>
      </c>
      <c r="D90" s="21"/>
      <c r="E90" s="22" t="str">
        <f t="shared" si="65"/>
        <v xml:space="preserve"> </v>
      </c>
      <c r="F90" s="21"/>
      <c r="G90" s="22" t="str">
        <f t="shared" si="66"/>
        <v xml:space="preserve"> </v>
      </c>
      <c r="H90" s="21"/>
      <c r="I90" s="22" t="str">
        <f t="shared" si="67"/>
        <v xml:space="preserve"> </v>
      </c>
      <c r="J90" s="21"/>
      <c r="K90" s="22" t="str">
        <f t="shared" si="68"/>
        <v xml:space="preserve"> </v>
      </c>
      <c r="L90" s="21"/>
      <c r="M90" s="22" t="str">
        <f t="shared" si="69"/>
        <v xml:space="preserve"> </v>
      </c>
      <c r="N90" s="21"/>
      <c r="O90" s="22" t="str">
        <f t="shared" si="70"/>
        <v xml:space="preserve"> </v>
      </c>
      <c r="P90" s="21"/>
      <c r="Q90" s="22" t="str">
        <f t="shared" si="71"/>
        <v xml:space="preserve"> </v>
      </c>
      <c r="R90" s="23"/>
      <c r="S90" s="24" t="str">
        <f t="shared" si="72"/>
        <v xml:space="preserve"> </v>
      </c>
      <c r="T90" s="23"/>
      <c r="U90" s="24" t="str">
        <f t="shared" si="73"/>
        <v xml:space="preserve"> </v>
      </c>
      <c r="V90" s="23"/>
      <c r="W90" s="24" t="str">
        <f t="shared" si="73"/>
        <v xml:space="preserve"> </v>
      </c>
      <c r="X90" s="25">
        <f t="shared" si="81"/>
        <v>0</v>
      </c>
      <c r="Y90" s="26">
        <f t="shared" si="82"/>
        <v>0</v>
      </c>
      <c r="Z90" s="26" t="str">
        <f t="shared" si="76"/>
        <v xml:space="preserve"> </v>
      </c>
      <c r="AA90" s="25" t="str">
        <f t="shared" si="78"/>
        <v xml:space="preserve"> </v>
      </c>
      <c r="AB90" s="26">
        <f t="shared" si="83"/>
        <v>0</v>
      </c>
      <c r="AC90" s="25">
        <f t="shared" si="79"/>
        <v>0</v>
      </c>
    </row>
    <row r="91" spans="3:29" hidden="1" x14ac:dyDescent="0.3">
      <c r="C91" s="20">
        <f t="shared" si="80"/>
        <v>0</v>
      </c>
      <c r="D91" s="21"/>
      <c r="E91" s="22" t="str">
        <f t="shared" si="65"/>
        <v xml:space="preserve"> </v>
      </c>
      <c r="F91" s="21"/>
      <c r="G91" s="22" t="str">
        <f t="shared" si="66"/>
        <v xml:space="preserve"> </v>
      </c>
      <c r="H91" s="21"/>
      <c r="I91" s="22" t="str">
        <f t="shared" si="67"/>
        <v xml:space="preserve"> </v>
      </c>
      <c r="J91" s="21"/>
      <c r="K91" s="22" t="str">
        <f t="shared" si="68"/>
        <v xml:space="preserve"> </v>
      </c>
      <c r="L91" s="21"/>
      <c r="M91" s="22" t="str">
        <f t="shared" si="69"/>
        <v xml:space="preserve"> </v>
      </c>
      <c r="N91" s="21"/>
      <c r="O91" s="22" t="str">
        <f t="shared" si="70"/>
        <v xml:space="preserve"> </v>
      </c>
      <c r="P91" s="21"/>
      <c r="Q91" s="22" t="str">
        <f t="shared" si="71"/>
        <v xml:space="preserve"> </v>
      </c>
      <c r="R91" s="23"/>
      <c r="S91" s="24" t="str">
        <f t="shared" si="72"/>
        <v xml:space="preserve"> </v>
      </c>
      <c r="T91" s="23"/>
      <c r="U91" s="24" t="str">
        <f t="shared" si="73"/>
        <v xml:space="preserve"> </v>
      </c>
      <c r="V91" s="23"/>
      <c r="W91" s="24" t="str">
        <f t="shared" si="73"/>
        <v xml:space="preserve"> </v>
      </c>
      <c r="X91" s="25">
        <f t="shared" si="81"/>
        <v>0</v>
      </c>
      <c r="Y91" s="26">
        <f t="shared" si="82"/>
        <v>0</v>
      </c>
      <c r="Z91" s="26" t="str">
        <f t="shared" si="76"/>
        <v xml:space="preserve"> </v>
      </c>
      <c r="AA91" s="25" t="str">
        <f t="shared" si="78"/>
        <v xml:space="preserve"> </v>
      </c>
      <c r="AB91" s="26">
        <f t="shared" si="83"/>
        <v>0</v>
      </c>
      <c r="AC91" s="25">
        <f t="shared" si="79"/>
        <v>0</v>
      </c>
    </row>
    <row r="92" spans="3:29" hidden="1" x14ac:dyDescent="0.3">
      <c r="C92" s="20">
        <f t="shared" si="80"/>
        <v>0</v>
      </c>
      <c r="D92" s="21"/>
      <c r="E92" s="22" t="str">
        <f t="shared" si="65"/>
        <v xml:space="preserve"> </v>
      </c>
      <c r="F92" s="21"/>
      <c r="G92" s="22" t="str">
        <f t="shared" si="66"/>
        <v xml:space="preserve"> </v>
      </c>
      <c r="H92" s="21"/>
      <c r="I92" s="22" t="str">
        <f t="shared" si="67"/>
        <v xml:space="preserve"> </v>
      </c>
      <c r="J92" s="21"/>
      <c r="K92" s="22" t="str">
        <f t="shared" si="68"/>
        <v xml:space="preserve"> </v>
      </c>
      <c r="L92" s="21"/>
      <c r="M92" s="22" t="str">
        <f t="shared" si="69"/>
        <v xml:space="preserve"> </v>
      </c>
      <c r="N92" s="21"/>
      <c r="O92" s="22" t="str">
        <f t="shared" si="70"/>
        <v xml:space="preserve"> </v>
      </c>
      <c r="P92" s="21"/>
      <c r="Q92" s="22" t="str">
        <f t="shared" si="71"/>
        <v xml:space="preserve"> </v>
      </c>
      <c r="R92" s="23"/>
      <c r="S92" s="24" t="str">
        <f t="shared" si="72"/>
        <v xml:space="preserve"> </v>
      </c>
      <c r="T92" s="23"/>
      <c r="U92" s="24" t="str">
        <f t="shared" si="73"/>
        <v xml:space="preserve"> </v>
      </c>
      <c r="V92" s="23"/>
      <c r="W92" s="24" t="str">
        <f t="shared" si="73"/>
        <v xml:space="preserve"> </v>
      </c>
      <c r="X92" s="25">
        <f t="shared" si="81"/>
        <v>0</v>
      </c>
      <c r="Y92" s="26">
        <f t="shared" si="82"/>
        <v>0</v>
      </c>
      <c r="Z92" s="26" t="str">
        <f t="shared" si="76"/>
        <v xml:space="preserve"> </v>
      </c>
      <c r="AA92" s="25" t="str">
        <f t="shared" si="78"/>
        <v xml:space="preserve"> </v>
      </c>
      <c r="AB92" s="26">
        <f t="shared" si="83"/>
        <v>0</v>
      </c>
      <c r="AC92" s="25">
        <f t="shared" si="79"/>
        <v>0</v>
      </c>
    </row>
    <row r="93" spans="3:29" hidden="1" x14ac:dyDescent="0.3">
      <c r="C93" s="20">
        <f t="shared" si="80"/>
        <v>0</v>
      </c>
      <c r="D93" s="21"/>
      <c r="E93" s="22" t="str">
        <f t="shared" si="65"/>
        <v xml:space="preserve"> </v>
      </c>
      <c r="F93" s="21"/>
      <c r="G93" s="22" t="str">
        <f t="shared" si="66"/>
        <v xml:space="preserve"> </v>
      </c>
      <c r="H93" s="21"/>
      <c r="I93" s="22" t="str">
        <f t="shared" si="67"/>
        <v xml:space="preserve"> </v>
      </c>
      <c r="J93" s="21"/>
      <c r="K93" s="22" t="str">
        <f t="shared" si="68"/>
        <v xml:space="preserve"> </v>
      </c>
      <c r="L93" s="21"/>
      <c r="M93" s="22" t="str">
        <f t="shared" si="69"/>
        <v xml:space="preserve"> </v>
      </c>
      <c r="N93" s="21"/>
      <c r="O93" s="22" t="str">
        <f t="shared" si="70"/>
        <v xml:space="preserve"> </v>
      </c>
      <c r="P93" s="21"/>
      <c r="Q93" s="22" t="str">
        <f t="shared" si="71"/>
        <v xml:space="preserve"> </v>
      </c>
      <c r="R93" s="23"/>
      <c r="S93" s="24" t="str">
        <f t="shared" si="72"/>
        <v xml:space="preserve"> </v>
      </c>
      <c r="T93" s="23"/>
      <c r="U93" s="24" t="str">
        <f t="shared" si="73"/>
        <v xml:space="preserve"> </v>
      </c>
      <c r="V93" s="23"/>
      <c r="W93" s="24" t="str">
        <f t="shared" si="73"/>
        <v xml:space="preserve"> </v>
      </c>
      <c r="X93" s="25">
        <f t="shared" si="81"/>
        <v>0</v>
      </c>
      <c r="Y93" s="26">
        <f t="shared" si="82"/>
        <v>0</v>
      </c>
      <c r="Z93" s="26" t="str">
        <f t="shared" si="76"/>
        <v xml:space="preserve"> </v>
      </c>
      <c r="AA93" s="25" t="str">
        <f t="shared" si="78"/>
        <v xml:space="preserve"> </v>
      </c>
      <c r="AB93" s="26">
        <f t="shared" si="83"/>
        <v>0</v>
      </c>
      <c r="AC93" s="25">
        <f t="shared" si="79"/>
        <v>0</v>
      </c>
    </row>
    <row r="94" spans="3:29" hidden="1" x14ac:dyDescent="0.3">
      <c r="C94" s="20">
        <f t="shared" si="80"/>
        <v>0</v>
      </c>
      <c r="D94" s="21"/>
      <c r="E94" s="22" t="str">
        <f t="shared" si="65"/>
        <v xml:space="preserve"> </v>
      </c>
      <c r="F94" s="21"/>
      <c r="G94" s="22" t="str">
        <f t="shared" si="66"/>
        <v xml:space="preserve"> </v>
      </c>
      <c r="H94" s="21"/>
      <c r="I94" s="22" t="str">
        <f t="shared" si="67"/>
        <v xml:space="preserve"> </v>
      </c>
      <c r="J94" s="21"/>
      <c r="K94" s="22" t="str">
        <f t="shared" si="68"/>
        <v xml:space="preserve"> </v>
      </c>
      <c r="L94" s="21"/>
      <c r="M94" s="22" t="str">
        <f t="shared" si="69"/>
        <v xml:space="preserve"> </v>
      </c>
      <c r="N94" s="21"/>
      <c r="O94" s="22" t="str">
        <f t="shared" si="70"/>
        <v xml:space="preserve"> </v>
      </c>
      <c r="P94" s="21"/>
      <c r="Q94" s="22" t="str">
        <f t="shared" si="71"/>
        <v xml:space="preserve"> </v>
      </c>
      <c r="R94" s="23"/>
      <c r="S94" s="24" t="str">
        <f t="shared" si="72"/>
        <v xml:space="preserve"> </v>
      </c>
      <c r="T94" s="23"/>
      <c r="U94" s="24" t="str">
        <f t="shared" si="73"/>
        <v xml:space="preserve"> </v>
      </c>
      <c r="V94" s="23"/>
      <c r="W94" s="24" t="str">
        <f t="shared" si="73"/>
        <v xml:space="preserve"> </v>
      </c>
      <c r="X94" s="25">
        <f t="shared" si="81"/>
        <v>0</v>
      </c>
      <c r="Y94" s="26">
        <f t="shared" si="82"/>
        <v>0</v>
      </c>
      <c r="Z94" s="26" t="str">
        <f t="shared" si="76"/>
        <v xml:space="preserve"> </v>
      </c>
      <c r="AA94" s="25" t="str">
        <f t="shared" si="78"/>
        <v xml:space="preserve"> </v>
      </c>
      <c r="AB94" s="26">
        <f t="shared" si="83"/>
        <v>0</v>
      </c>
      <c r="AC94" s="25">
        <f t="shared" si="79"/>
        <v>0</v>
      </c>
    </row>
    <row r="95" spans="3:29" hidden="1" x14ac:dyDescent="0.3">
      <c r="C95" s="20">
        <f t="shared" si="80"/>
        <v>0</v>
      </c>
      <c r="D95" s="21"/>
      <c r="E95" s="22" t="str">
        <f t="shared" si="65"/>
        <v xml:space="preserve"> </v>
      </c>
      <c r="F95" s="21"/>
      <c r="G95" s="22" t="str">
        <f t="shared" si="66"/>
        <v xml:space="preserve"> </v>
      </c>
      <c r="H95" s="21"/>
      <c r="I95" s="22" t="str">
        <f t="shared" si="67"/>
        <v xml:space="preserve"> </v>
      </c>
      <c r="J95" s="21"/>
      <c r="K95" s="22" t="str">
        <f t="shared" si="68"/>
        <v xml:space="preserve"> </v>
      </c>
      <c r="L95" s="21"/>
      <c r="M95" s="22" t="str">
        <f t="shared" si="69"/>
        <v xml:space="preserve"> </v>
      </c>
      <c r="N95" s="21"/>
      <c r="O95" s="22" t="str">
        <f t="shared" si="70"/>
        <v xml:space="preserve"> </v>
      </c>
      <c r="P95" s="21"/>
      <c r="Q95" s="22" t="str">
        <f t="shared" si="71"/>
        <v xml:space="preserve"> </v>
      </c>
      <c r="R95" s="23"/>
      <c r="S95" s="24" t="str">
        <f t="shared" si="72"/>
        <v xml:space="preserve"> </v>
      </c>
      <c r="T95" s="23"/>
      <c r="U95" s="24" t="str">
        <f t="shared" si="73"/>
        <v xml:space="preserve"> </v>
      </c>
      <c r="V95" s="23"/>
      <c r="W95" s="24" t="str">
        <f t="shared" si="73"/>
        <v xml:space="preserve"> </v>
      </c>
      <c r="X95" s="25">
        <f t="shared" si="81"/>
        <v>0</v>
      </c>
      <c r="Y95" s="26">
        <f t="shared" si="82"/>
        <v>0</v>
      </c>
      <c r="Z95" s="26" t="str">
        <f t="shared" si="76"/>
        <v xml:space="preserve"> </v>
      </c>
      <c r="AA95" s="25" t="str">
        <f t="shared" si="78"/>
        <v xml:space="preserve"> </v>
      </c>
      <c r="AB95" s="26">
        <f t="shared" si="83"/>
        <v>0</v>
      </c>
      <c r="AC95" s="25">
        <f t="shared" si="79"/>
        <v>0</v>
      </c>
    </row>
    <row r="96" spans="3:29" hidden="1" x14ac:dyDescent="0.3">
      <c r="C96" s="20">
        <f t="shared" si="80"/>
        <v>0</v>
      </c>
      <c r="D96" s="21"/>
      <c r="E96" s="22" t="str">
        <f t="shared" si="65"/>
        <v xml:space="preserve"> </v>
      </c>
      <c r="F96" s="21"/>
      <c r="G96" s="22" t="str">
        <f t="shared" si="66"/>
        <v xml:space="preserve"> </v>
      </c>
      <c r="H96" s="21"/>
      <c r="I96" s="22" t="str">
        <f t="shared" si="67"/>
        <v xml:space="preserve"> </v>
      </c>
      <c r="J96" s="21"/>
      <c r="K96" s="22" t="str">
        <f t="shared" si="68"/>
        <v xml:space="preserve"> </v>
      </c>
      <c r="L96" s="21"/>
      <c r="M96" s="22" t="str">
        <f t="shared" si="69"/>
        <v xml:space="preserve"> </v>
      </c>
      <c r="N96" s="21"/>
      <c r="O96" s="22" t="str">
        <f t="shared" si="70"/>
        <v xml:space="preserve"> </v>
      </c>
      <c r="P96" s="21"/>
      <c r="Q96" s="22" t="str">
        <f t="shared" si="71"/>
        <v xml:space="preserve"> </v>
      </c>
      <c r="R96" s="23"/>
      <c r="S96" s="24" t="str">
        <f t="shared" si="72"/>
        <v xml:space="preserve"> </v>
      </c>
      <c r="T96" s="23"/>
      <c r="U96" s="24" t="str">
        <f t="shared" si="73"/>
        <v xml:space="preserve"> </v>
      </c>
      <c r="V96" s="23"/>
      <c r="W96" s="24" t="str">
        <f t="shared" si="73"/>
        <v xml:space="preserve"> </v>
      </c>
      <c r="X96" s="25">
        <f t="shared" si="81"/>
        <v>0</v>
      </c>
      <c r="Y96" s="26">
        <f t="shared" si="82"/>
        <v>0</v>
      </c>
      <c r="Z96" s="26" t="str">
        <f t="shared" si="76"/>
        <v xml:space="preserve"> </v>
      </c>
      <c r="AA96" s="25" t="str">
        <f t="shared" si="78"/>
        <v xml:space="preserve"> </v>
      </c>
      <c r="AB96" s="26">
        <f t="shared" si="83"/>
        <v>0</v>
      </c>
      <c r="AC96" s="25">
        <f t="shared" si="79"/>
        <v>0</v>
      </c>
    </row>
    <row r="97" spans="2:30" ht="15" hidden="1" thickBot="1" x14ac:dyDescent="0.35">
      <c r="C97" s="27">
        <f>C73</f>
        <v>0</v>
      </c>
      <c r="D97" s="28"/>
      <c r="E97" s="29" t="str">
        <f t="shared" si="65"/>
        <v xml:space="preserve"> </v>
      </c>
      <c r="F97" s="28"/>
      <c r="G97" s="29" t="str">
        <f t="shared" si="66"/>
        <v xml:space="preserve"> </v>
      </c>
      <c r="H97" s="28"/>
      <c r="I97" s="29" t="str">
        <f t="shared" si="67"/>
        <v xml:space="preserve"> </v>
      </c>
      <c r="J97" s="28"/>
      <c r="K97" s="29" t="str">
        <f t="shared" si="68"/>
        <v xml:space="preserve"> </v>
      </c>
      <c r="L97" s="28"/>
      <c r="M97" s="29" t="str">
        <f t="shared" si="69"/>
        <v xml:space="preserve"> </v>
      </c>
      <c r="N97" s="28"/>
      <c r="O97" s="29" t="str">
        <f t="shared" si="70"/>
        <v xml:space="preserve"> </v>
      </c>
      <c r="P97" s="28"/>
      <c r="Q97" s="29" t="str">
        <f t="shared" si="71"/>
        <v xml:space="preserve"> </v>
      </c>
      <c r="R97" s="30"/>
      <c r="S97" s="31" t="str">
        <f t="shared" si="72"/>
        <v xml:space="preserve"> </v>
      </c>
      <c r="T97" s="30"/>
      <c r="U97" s="31" t="str">
        <f t="shared" si="73"/>
        <v xml:space="preserve"> </v>
      </c>
      <c r="V97" s="30"/>
      <c r="W97" s="31" t="str">
        <f t="shared" si="73"/>
        <v xml:space="preserve"> </v>
      </c>
      <c r="X97" s="32">
        <f t="shared" si="81"/>
        <v>0</v>
      </c>
      <c r="Y97" s="33">
        <f t="shared" si="82"/>
        <v>0</v>
      </c>
      <c r="Z97" s="33" t="str">
        <f t="shared" si="76"/>
        <v xml:space="preserve"> </v>
      </c>
      <c r="AA97" s="32" t="str">
        <f t="shared" si="78"/>
        <v xml:space="preserve"> </v>
      </c>
      <c r="AB97" s="33">
        <f t="shared" si="83"/>
        <v>0</v>
      </c>
      <c r="AC97" s="32">
        <f t="shared" si="79"/>
        <v>0</v>
      </c>
    </row>
    <row r="98" spans="2:30" hidden="1" x14ac:dyDescent="0.3"/>
    <row r="100" spans="2:30" ht="15" thickBot="1" x14ac:dyDescent="0.35"/>
    <row r="101" spans="2:30" ht="28.5" customHeight="1" thickBot="1" x14ac:dyDescent="0.35">
      <c r="B101" s="34"/>
      <c r="C101" s="138" t="s">
        <v>37</v>
      </c>
      <c r="D101" s="139"/>
      <c r="E101" s="139"/>
      <c r="F101" s="139"/>
      <c r="G101" s="139"/>
      <c r="H101" s="139"/>
      <c r="I101" s="139"/>
      <c r="J101" s="139"/>
      <c r="K101" s="139"/>
      <c r="L101" s="139"/>
      <c r="M101" s="139"/>
      <c r="N101" s="139"/>
      <c r="O101" s="139"/>
      <c r="P101" s="139"/>
      <c r="Q101" s="139"/>
      <c r="R101" s="139"/>
      <c r="S101" s="139"/>
      <c r="T101" s="139"/>
      <c r="U101" s="139"/>
      <c r="V101" s="139"/>
      <c r="W101" s="139"/>
      <c r="X101" s="139"/>
      <c r="Y101" s="139"/>
      <c r="Z101" s="139"/>
      <c r="AA101" s="139"/>
      <c r="AB101" s="139"/>
      <c r="AC101" s="35"/>
    </row>
    <row r="102" spans="2:30" x14ac:dyDescent="0.3">
      <c r="B102" s="36"/>
      <c r="C102" s="140" t="s">
        <v>5</v>
      </c>
      <c r="D102" s="143" t="s">
        <v>51</v>
      </c>
      <c r="E102" s="144"/>
      <c r="F102" s="143" t="s">
        <v>63</v>
      </c>
      <c r="G102" s="144"/>
      <c r="H102" s="143" t="s">
        <v>67</v>
      </c>
      <c r="I102" s="144"/>
      <c r="J102" s="143"/>
      <c r="K102" s="144"/>
      <c r="L102" s="143"/>
      <c r="M102" s="144"/>
      <c r="N102" s="143"/>
      <c r="O102" s="144"/>
      <c r="P102" s="143"/>
      <c r="Q102" s="144"/>
      <c r="R102" s="143"/>
      <c r="S102" s="144"/>
      <c r="T102" s="143"/>
      <c r="U102" s="144"/>
      <c r="V102" s="143"/>
      <c r="W102" s="144"/>
      <c r="X102" s="135" t="s">
        <v>2</v>
      </c>
      <c r="Y102" s="135" t="s">
        <v>3</v>
      </c>
      <c r="Z102" s="130" t="s">
        <v>9</v>
      </c>
      <c r="AA102" s="130" t="s">
        <v>10</v>
      </c>
      <c r="AB102" s="135" t="s">
        <v>4</v>
      </c>
      <c r="AC102" s="37"/>
    </row>
    <row r="103" spans="2:30" x14ac:dyDescent="0.3">
      <c r="B103" s="36"/>
      <c r="C103" s="141"/>
      <c r="D103" s="133">
        <v>43351</v>
      </c>
      <c r="E103" s="134"/>
      <c r="F103" s="133">
        <v>43386</v>
      </c>
      <c r="G103" s="134"/>
      <c r="H103" s="133">
        <v>43414</v>
      </c>
      <c r="I103" s="134"/>
      <c r="J103" s="133"/>
      <c r="K103" s="134"/>
      <c r="L103" s="133"/>
      <c r="M103" s="134"/>
      <c r="N103" s="133"/>
      <c r="O103" s="134"/>
      <c r="P103" s="133"/>
      <c r="Q103" s="134"/>
      <c r="R103" s="133"/>
      <c r="S103" s="134"/>
      <c r="T103" s="133"/>
      <c r="U103" s="134"/>
      <c r="V103" s="133"/>
      <c r="W103" s="134"/>
      <c r="X103" s="136"/>
      <c r="Y103" s="136"/>
      <c r="Z103" s="131"/>
      <c r="AA103" s="131"/>
      <c r="AB103" s="136"/>
      <c r="AC103" s="37"/>
    </row>
    <row r="104" spans="2:30" ht="16.5" customHeight="1" thickBot="1" x14ac:dyDescent="0.35">
      <c r="B104" s="36"/>
      <c r="C104" s="142"/>
      <c r="D104" s="5" t="s">
        <v>0</v>
      </c>
      <c r="E104" s="6" t="s">
        <v>1</v>
      </c>
      <c r="F104" s="5" t="s">
        <v>0</v>
      </c>
      <c r="G104" s="6" t="s">
        <v>1</v>
      </c>
      <c r="H104" s="5" t="s">
        <v>0</v>
      </c>
      <c r="I104" s="6" t="s">
        <v>1</v>
      </c>
      <c r="J104" s="5" t="s">
        <v>0</v>
      </c>
      <c r="K104" s="6" t="s">
        <v>1</v>
      </c>
      <c r="L104" s="5" t="s">
        <v>0</v>
      </c>
      <c r="M104" s="6" t="s">
        <v>1</v>
      </c>
      <c r="N104" s="5" t="s">
        <v>0</v>
      </c>
      <c r="O104" s="6" t="s">
        <v>1</v>
      </c>
      <c r="P104" s="5" t="s">
        <v>0</v>
      </c>
      <c r="Q104" s="6" t="s">
        <v>1</v>
      </c>
      <c r="R104" s="5" t="s">
        <v>0</v>
      </c>
      <c r="S104" s="6" t="s">
        <v>1</v>
      </c>
      <c r="T104" s="5" t="s">
        <v>0</v>
      </c>
      <c r="U104" s="6" t="s">
        <v>1</v>
      </c>
      <c r="V104" s="5" t="s">
        <v>0</v>
      </c>
      <c r="W104" s="6" t="s">
        <v>1</v>
      </c>
      <c r="X104" s="137"/>
      <c r="Y104" s="137"/>
      <c r="Z104" s="132"/>
      <c r="AA104" s="132"/>
      <c r="AB104" s="137"/>
      <c r="AC104" s="37"/>
    </row>
    <row r="105" spans="2:30" ht="18.75" customHeight="1" x14ac:dyDescent="0.3">
      <c r="B105" s="145" t="s">
        <v>6</v>
      </c>
      <c r="C105" s="7" t="s">
        <v>52</v>
      </c>
      <c r="D105" s="79">
        <v>4</v>
      </c>
      <c r="E105" s="75">
        <f>IF(D105= ""," ",IF(D105=0,0,IF(D105&gt;20,5,-5*D105+105)))</f>
        <v>85</v>
      </c>
      <c r="F105" s="79">
        <v>5</v>
      </c>
      <c r="G105" s="75">
        <f>IF(F105= ""," ",IF(F105=0,0,IF(F105&gt;20,5,-5*F105+105)))</f>
        <v>80</v>
      </c>
      <c r="H105" s="79">
        <v>5</v>
      </c>
      <c r="I105" s="75">
        <f>IF(H105= ""," ",IF(H105=0,0,IF(H105&gt;20,5,-5*H105+105)))</f>
        <v>80</v>
      </c>
      <c r="J105" s="79"/>
      <c r="K105" s="75" t="str">
        <f>IF(J105= ""," ",IF(J105=0,0,IF(J105&gt;20,5,-5*J105+105)))</f>
        <v xml:space="preserve"> </v>
      </c>
      <c r="L105" s="79"/>
      <c r="M105" s="75" t="str">
        <f>IF(L105= ""," ",IF(L105=0,0,IF(L105&gt;20,5,-5*L105+105)))</f>
        <v xml:space="preserve"> </v>
      </c>
      <c r="N105" s="79"/>
      <c r="O105" s="75" t="str">
        <f>IF(N105= ""," ",IF(N105=0,0,IF(N105&gt;20,5,-5*N105+105)))</f>
        <v xml:space="preserve"> </v>
      </c>
      <c r="P105" s="79"/>
      <c r="Q105" s="75" t="str">
        <f>IF(P105= ""," ",IF(P105=0,0,IF(P105&gt;20,5,-5*P105+105)))</f>
        <v xml:space="preserve"> </v>
      </c>
      <c r="R105" s="79"/>
      <c r="S105" s="75" t="str">
        <f>IF(R105= ""," ",IF(R105=0,0,IF(R105&gt;20,5,-5*R105+105)))</f>
        <v xml:space="preserve"> </v>
      </c>
      <c r="T105" s="79"/>
      <c r="U105" s="75" t="str">
        <f>IF(T105= ""," ",IF(T105=0,0,IF(T105&gt;20,5,-5*T105+105)))</f>
        <v xml:space="preserve"> </v>
      </c>
      <c r="V105" s="79"/>
      <c r="W105" s="75" t="str">
        <f>IF(V105= ""," ",IF(V105=0,0,IF(V105&gt;20,5,-5*V105+105)))</f>
        <v xml:space="preserve"> </v>
      </c>
      <c r="X105" s="11">
        <f>X127</f>
        <v>15</v>
      </c>
      <c r="Y105" s="11">
        <f>Y127</f>
        <v>260</v>
      </c>
      <c r="Z105" s="11" t="str">
        <f>Z127</f>
        <v xml:space="preserve"> </v>
      </c>
      <c r="AA105" s="11" t="str">
        <f>AA127</f>
        <v xml:space="preserve"> </v>
      </c>
      <c r="AB105" s="11">
        <f>AB127</f>
        <v>0</v>
      </c>
      <c r="AC105" s="37"/>
    </row>
    <row r="106" spans="2:30" ht="18.75" customHeight="1" x14ac:dyDescent="0.3">
      <c r="B106" s="145"/>
      <c r="C106" s="8" t="s">
        <v>43</v>
      </c>
      <c r="D106" s="80">
        <v>7</v>
      </c>
      <c r="E106" s="76">
        <f>IF(D106= ""," ",IF(D106=0,0,IF(D106&gt;20,5,-5*D106+105)))</f>
        <v>70</v>
      </c>
      <c r="F106" s="80">
        <v>6</v>
      </c>
      <c r="G106" s="76">
        <f>IF(F106= ""," ",IF(F106=0,0,IF(F106&gt;20,5,-5*F106+105)))</f>
        <v>75</v>
      </c>
      <c r="H106" s="80">
        <v>4</v>
      </c>
      <c r="I106" s="76">
        <f>IF(H106= ""," ",IF(H106=0,0,IF(H106&gt;20,5,-5*H106+105)))</f>
        <v>85</v>
      </c>
      <c r="J106" s="80"/>
      <c r="K106" s="76" t="str">
        <f>IF(J106= ""," ",IF(J106=0,0,IF(J106&gt;20,5,-5*J106+105)))</f>
        <v xml:space="preserve"> </v>
      </c>
      <c r="L106" s="80"/>
      <c r="M106" s="76" t="str">
        <f>IF(L106= ""," ",IF(L106=0,0,IF(L106&gt;20,5,-5*L106+105)))</f>
        <v xml:space="preserve"> </v>
      </c>
      <c r="N106" s="80"/>
      <c r="O106" s="76" t="str">
        <f>IF(N106= ""," ",IF(N106=0,0,IF(N106&gt;20,5,-5*N106+105)))</f>
        <v xml:space="preserve"> </v>
      </c>
      <c r="P106" s="80"/>
      <c r="Q106" s="76" t="str">
        <f>IF(P106= ""," ",IF(P106=0,0,IF(P106&gt;20,5,-5*P106+105)))</f>
        <v xml:space="preserve"> </v>
      </c>
      <c r="R106" s="80"/>
      <c r="S106" s="76" t="str">
        <f>IF(R106= ""," ",IF(R106=0,0,IF(R106&gt;20,5,-5*R106+105)))</f>
        <v xml:space="preserve"> </v>
      </c>
      <c r="T106" s="80"/>
      <c r="U106" s="76" t="str">
        <f>IF(T106= ""," ",IF(T106=0,0,IF(T106&gt;20,5,-5*T106+105)))</f>
        <v xml:space="preserve"> </v>
      </c>
      <c r="V106" s="80"/>
      <c r="W106" s="76" t="str">
        <f>IF(V106= ""," ",IF(V106=0,0,IF(V106&gt;20,5,-5*V106+105)))</f>
        <v xml:space="preserve"> </v>
      </c>
      <c r="X106" s="12">
        <f>X128</f>
        <v>15</v>
      </c>
      <c r="Y106" s="12">
        <f>Y128</f>
        <v>245</v>
      </c>
      <c r="Z106" s="12" t="str">
        <f>Z128</f>
        <v xml:space="preserve"> </v>
      </c>
      <c r="AA106" s="12" t="str">
        <f>AA128</f>
        <v xml:space="preserve"> </v>
      </c>
      <c r="AB106" s="12">
        <f>AB128</f>
        <v>0</v>
      </c>
      <c r="AC106" s="37"/>
    </row>
    <row r="107" spans="2:30" ht="18.75" customHeight="1" x14ac:dyDescent="0.3">
      <c r="B107" s="145"/>
      <c r="C107" s="8" t="s">
        <v>41</v>
      </c>
      <c r="D107" s="80">
        <v>5</v>
      </c>
      <c r="E107" s="76">
        <f>IF(D107= ""," ",IF(D107=0,0,IF(D107&gt;20,5,-5*D107+105)))</f>
        <v>80</v>
      </c>
      <c r="F107" s="80">
        <v>9</v>
      </c>
      <c r="G107" s="76">
        <f>IF(F107= ""," ",IF(F107=0,0,IF(F107&gt;20,5,-5*F107+105)))</f>
        <v>60</v>
      </c>
      <c r="H107" s="80">
        <v>6</v>
      </c>
      <c r="I107" s="76">
        <f>IF(H107= ""," ",IF(H107=0,0,IF(H107&gt;20,5,-5*H107+105)))</f>
        <v>75</v>
      </c>
      <c r="J107" s="80"/>
      <c r="K107" s="76" t="str">
        <f>IF(J107= ""," ",IF(J107=0,0,IF(J107&gt;20,5,-5*J107+105)))</f>
        <v xml:space="preserve"> </v>
      </c>
      <c r="L107" s="80"/>
      <c r="M107" s="76" t="str">
        <f>IF(L107= ""," ",IF(L107=0,0,IF(L107&gt;20,5,-5*L107+105)))</f>
        <v xml:space="preserve"> </v>
      </c>
      <c r="N107" s="80"/>
      <c r="O107" s="76" t="str">
        <f>IF(N107= ""," ",IF(N107=0,0,IF(N107&gt;20,5,-5*N107+105)))</f>
        <v xml:space="preserve"> </v>
      </c>
      <c r="P107" s="80"/>
      <c r="Q107" s="76" t="str">
        <f>IF(P107= ""," ",IF(P107=0,0,IF(P107&gt;20,5,-5*P107+105)))</f>
        <v xml:space="preserve"> </v>
      </c>
      <c r="R107" s="80"/>
      <c r="S107" s="76" t="str">
        <f>IF(R107= ""," ",IF(R107=0,0,IF(R107&gt;20,5,-5*R107+105)))</f>
        <v xml:space="preserve"> </v>
      </c>
      <c r="T107" s="80"/>
      <c r="U107" s="76" t="str">
        <f>IF(T107= ""," ",IF(T107=0,0,IF(T107&gt;20,5,-5*T107+105)))</f>
        <v xml:space="preserve"> </v>
      </c>
      <c r="V107" s="80"/>
      <c r="W107" s="76" t="str">
        <f>IF(V107= ""," ",IF(V107=0,0,IF(V107&gt;20,5,-5*V107+105)))</f>
        <v xml:space="preserve"> </v>
      </c>
      <c r="X107" s="12">
        <f>X129</f>
        <v>15</v>
      </c>
      <c r="Y107" s="12">
        <f>Y129</f>
        <v>230</v>
      </c>
      <c r="Z107" s="12" t="str">
        <f>Z129</f>
        <v xml:space="preserve"> </v>
      </c>
      <c r="AA107" s="12" t="str">
        <f>AA129</f>
        <v xml:space="preserve"> </v>
      </c>
      <c r="AB107" s="12">
        <f>AB129</f>
        <v>0</v>
      </c>
      <c r="AC107" s="37"/>
    </row>
    <row r="108" spans="2:30" ht="18.75" customHeight="1" x14ac:dyDescent="0.3">
      <c r="B108" s="145"/>
      <c r="C108" s="9" t="s">
        <v>38</v>
      </c>
      <c r="D108" s="81">
        <v>1</v>
      </c>
      <c r="E108" s="77">
        <f>IF(D108= ""," ",IF(D108=0,0,IF(D108&gt;20,5,-5*D108+105)))</f>
        <v>100</v>
      </c>
      <c r="F108" s="81">
        <v>1</v>
      </c>
      <c r="G108" s="77">
        <f>IF(F108= ""," ",IF(F108=0,0,IF(F108&gt;20,5,-5*F108+105)))</f>
        <v>100</v>
      </c>
      <c r="H108" s="127">
        <v>0</v>
      </c>
      <c r="I108" s="129">
        <f>IF(H108= ""," ",IF(H108=0,0,IF(H108&gt;20,5,-5*H108+105)))</f>
        <v>0</v>
      </c>
      <c r="J108" s="81"/>
      <c r="K108" s="77" t="str">
        <f>IF(J108= ""," ",IF(J108=0,0,IF(J108&gt;20,5,-5*J108+105)))</f>
        <v xml:space="preserve"> </v>
      </c>
      <c r="L108" s="81"/>
      <c r="M108" s="77" t="str">
        <f>IF(L108= ""," ",IF(L108=0,0,IF(L108&gt;20,5,-5*L108+105)))</f>
        <v xml:space="preserve"> </v>
      </c>
      <c r="N108" s="81"/>
      <c r="O108" s="77" t="str">
        <f>IF(N108= ""," ",IF(N108=0,0,IF(N108&gt;20,5,-5*N108+105)))</f>
        <v xml:space="preserve"> </v>
      </c>
      <c r="P108" s="81"/>
      <c r="Q108" s="77" t="str">
        <f>IF(P108= ""," ",IF(P108=0,0,IF(P108&gt;20,5,-5*P108+105)))</f>
        <v xml:space="preserve"> </v>
      </c>
      <c r="R108" s="81"/>
      <c r="S108" s="82" t="str">
        <f>IF(R108= ""," ",IF(R108=0,0,IF(R108&gt;20,5,-5*R108+105)))</f>
        <v xml:space="preserve"> </v>
      </c>
      <c r="T108" s="81"/>
      <c r="U108" s="82" t="str">
        <f>IF(T108= ""," ",IF(T108=0,0,IF(T108&gt;20,5,-5*T108+105)))</f>
        <v xml:space="preserve"> </v>
      </c>
      <c r="V108" s="81"/>
      <c r="W108" s="82" t="str">
        <f>IF(V108= ""," ",IF(V108=0,0,IF(V108&gt;20,5,-5*V108+105)))</f>
        <v xml:space="preserve"> </v>
      </c>
      <c r="X108" s="12">
        <f>X130</f>
        <v>10</v>
      </c>
      <c r="Y108" s="12">
        <f>Y130</f>
        <v>210</v>
      </c>
      <c r="Z108" s="12" t="str">
        <f>Z130</f>
        <v xml:space="preserve"> </v>
      </c>
      <c r="AA108" s="12" t="str">
        <f>AA130</f>
        <v xml:space="preserve"> </v>
      </c>
      <c r="AB108" s="12">
        <f>AB130</f>
        <v>2</v>
      </c>
      <c r="AC108" s="37"/>
    </row>
    <row r="109" spans="2:30" ht="18.75" customHeight="1" x14ac:dyDescent="0.3">
      <c r="B109" s="145"/>
      <c r="C109" s="8" t="s">
        <v>57</v>
      </c>
      <c r="D109" s="126">
        <v>0</v>
      </c>
      <c r="E109" s="128">
        <f>IF(D109= ""," ",IF(D109=0,0,IF(D109&gt;20,5,-5*D109+105)))</f>
        <v>0</v>
      </c>
      <c r="F109" s="80">
        <v>2</v>
      </c>
      <c r="G109" s="76">
        <f>IF(F109= ""," ",IF(F109=0,0,IF(F109&gt;20,5,-5*F109+105)))</f>
        <v>95</v>
      </c>
      <c r="H109" s="80">
        <v>2</v>
      </c>
      <c r="I109" s="76">
        <f>IF(H109= ""," ",IF(H109=0,0,IF(H109&gt;20,5,-5*H109+105)))</f>
        <v>95</v>
      </c>
      <c r="J109" s="80"/>
      <c r="K109" s="76" t="str">
        <f>IF(J109= ""," ",IF(J109=0,0,IF(J109&gt;20,5,-5*J109+105)))</f>
        <v xml:space="preserve"> </v>
      </c>
      <c r="L109" s="80"/>
      <c r="M109" s="76" t="str">
        <f>IF(L109= ""," ",IF(L109=0,0,IF(L109&gt;20,5,-5*L109+105)))</f>
        <v xml:space="preserve"> </v>
      </c>
      <c r="N109" s="80"/>
      <c r="O109" s="76" t="str">
        <f>IF(N109= ""," ",IF(N109=0,0,IF(N109&gt;20,5,-5*N109+105)))</f>
        <v xml:space="preserve"> </v>
      </c>
      <c r="P109" s="80"/>
      <c r="Q109" s="76" t="str">
        <f>IF(P109= ""," ",IF(P109=0,0,IF(P109&gt;20,5,-5*P109+105)))</f>
        <v xml:space="preserve"> </v>
      </c>
      <c r="R109" s="80"/>
      <c r="S109" s="76" t="str">
        <f>IF(R109= ""," ",IF(R109=0,0,IF(R109&gt;20,5,-5*R109+105)))</f>
        <v xml:space="preserve"> </v>
      </c>
      <c r="T109" s="80"/>
      <c r="U109" s="76" t="str">
        <f>IF(T109= ""," ",IF(T109=0,0,IF(T109&gt;20,5,-5*T109+105)))</f>
        <v xml:space="preserve"> </v>
      </c>
      <c r="V109" s="80"/>
      <c r="W109" s="76" t="str">
        <f>IF(V109= ""," ",IF(V109=0,0,IF(V109&gt;20,5,-5*V109+105)))</f>
        <v xml:space="preserve"> </v>
      </c>
      <c r="X109" s="12">
        <f>X131</f>
        <v>10</v>
      </c>
      <c r="Y109" s="12">
        <f>Y131</f>
        <v>200</v>
      </c>
      <c r="Z109" s="12" t="str">
        <f>Z131</f>
        <v xml:space="preserve"> </v>
      </c>
      <c r="AA109" s="12" t="str">
        <f>AA131</f>
        <v xml:space="preserve"> </v>
      </c>
      <c r="AB109" s="12">
        <f>AB131</f>
        <v>0</v>
      </c>
      <c r="AC109" s="37"/>
    </row>
    <row r="110" spans="2:30" ht="18.75" customHeight="1" x14ac:dyDescent="0.3">
      <c r="B110" s="145"/>
      <c r="C110" s="9" t="s">
        <v>40</v>
      </c>
      <c r="D110" s="81">
        <v>3</v>
      </c>
      <c r="E110" s="77">
        <f>IF(D110= ""," ",IF(D110=0,0,IF(D110&gt;20,5,-5*D110+105)))</f>
        <v>90</v>
      </c>
      <c r="F110" s="127">
        <v>0</v>
      </c>
      <c r="G110" s="129">
        <f>IF(F110= ""," ",IF(F110=0,0,IF(F110&gt;20,5,-5*F110+105)))</f>
        <v>0</v>
      </c>
      <c r="H110" s="81">
        <v>1</v>
      </c>
      <c r="I110" s="77">
        <f>IF(H110= ""," ",IF(H110=0,0,IF(H110&gt;20,5,-5*H110+105)))</f>
        <v>100</v>
      </c>
      <c r="J110" s="81"/>
      <c r="K110" s="77" t="str">
        <f>IF(J110= ""," ",IF(J110=0,0,IF(J110&gt;20,5,-5*J110+105)))</f>
        <v xml:space="preserve"> </v>
      </c>
      <c r="L110" s="81"/>
      <c r="M110" s="77" t="str">
        <f>IF(L110= ""," ",IF(L110=0,0,IF(L110&gt;20,5,-5*L110+105)))</f>
        <v xml:space="preserve"> </v>
      </c>
      <c r="N110" s="81"/>
      <c r="O110" s="77" t="str">
        <f>IF(N110= ""," ",IF(N110=0,0,IF(N110&gt;20,5,-5*N110+105)))</f>
        <v xml:space="preserve"> </v>
      </c>
      <c r="P110" s="81"/>
      <c r="Q110" s="77" t="str">
        <f>IF(P110= ""," ",IF(P110=0,0,IF(P110&gt;20,5,-5*P110+105)))</f>
        <v xml:space="preserve"> </v>
      </c>
      <c r="R110" s="81"/>
      <c r="S110" s="77" t="str">
        <f>IF(R110= ""," ",IF(R110=0,0,IF(R110&gt;20,5,-5*R110+105)))</f>
        <v xml:space="preserve"> </v>
      </c>
      <c r="T110" s="81"/>
      <c r="U110" s="77" t="str">
        <f>IF(T110= ""," ",IF(T110=0,0,IF(T110&gt;20,5,-5*T110+105)))</f>
        <v xml:space="preserve"> </v>
      </c>
      <c r="V110" s="81"/>
      <c r="W110" s="77" t="str">
        <f>IF(V110= ""," ",IF(V110=0,0,IF(V110&gt;20,5,-5*V110+105)))</f>
        <v xml:space="preserve"> </v>
      </c>
      <c r="X110" s="12">
        <f>X132</f>
        <v>10</v>
      </c>
      <c r="Y110" s="12">
        <f>Y132</f>
        <v>200</v>
      </c>
      <c r="Z110" s="12" t="str">
        <f>Z132</f>
        <v xml:space="preserve"> </v>
      </c>
      <c r="AA110" s="12" t="str">
        <f>AA132</f>
        <v xml:space="preserve"> </v>
      </c>
      <c r="AB110" s="12">
        <f>AB132</f>
        <v>1</v>
      </c>
      <c r="AC110" s="37"/>
    </row>
    <row r="111" spans="2:30" ht="18.75" customHeight="1" x14ac:dyDescent="0.3">
      <c r="B111" s="145"/>
      <c r="C111" s="9" t="s">
        <v>39</v>
      </c>
      <c r="D111" s="81">
        <v>2</v>
      </c>
      <c r="E111" s="77">
        <f>IF(D111= ""," ",IF(D111=0,0,IF(D111&gt;20,5,-5*D111+105)))</f>
        <v>95</v>
      </c>
      <c r="F111" s="81">
        <v>3</v>
      </c>
      <c r="G111" s="77">
        <f>IF(F111= ""," ",IF(F111=0,0,IF(F111&gt;20,5,-5*F111+105)))</f>
        <v>90</v>
      </c>
      <c r="H111" s="127">
        <v>0</v>
      </c>
      <c r="I111" s="129">
        <f>IF(H111= ""," ",IF(H111=0,0,IF(H111&gt;20,5,-5*H111+105)))</f>
        <v>0</v>
      </c>
      <c r="J111" s="81"/>
      <c r="K111" s="77" t="str">
        <f>IF(J111= ""," ",IF(J111=0,0,IF(J111&gt;20,5,-5*J111+105)))</f>
        <v xml:space="preserve"> </v>
      </c>
      <c r="L111" s="81"/>
      <c r="M111" s="77" t="str">
        <f>IF(L111= ""," ",IF(L111=0,0,IF(L111&gt;20,5,-5*L111+105)))</f>
        <v xml:space="preserve"> </v>
      </c>
      <c r="N111" s="81"/>
      <c r="O111" s="77" t="str">
        <f>IF(N111= ""," ",IF(N111=0,0,IF(N111&gt;20,5,-5*N111+105)))</f>
        <v xml:space="preserve"> </v>
      </c>
      <c r="P111" s="81"/>
      <c r="Q111" s="77" t="str">
        <f>IF(P111= ""," ",IF(P111=0,0,IF(P111&gt;20,5,-5*P111+105)))</f>
        <v xml:space="preserve"> </v>
      </c>
      <c r="R111" s="81"/>
      <c r="S111" s="77" t="str">
        <f>IF(R111= ""," ",IF(R111=0,0,IF(R111&gt;20,5,-5*R111+105)))</f>
        <v xml:space="preserve"> </v>
      </c>
      <c r="T111" s="81"/>
      <c r="U111" s="77" t="str">
        <f>IF(T111= ""," ",IF(T111=0,0,IF(T111&gt;20,5,-5*T111+105)))</f>
        <v xml:space="preserve"> </v>
      </c>
      <c r="V111" s="81"/>
      <c r="W111" s="77" t="str">
        <f>IF(V111= ""," ",IF(V111=0,0,IF(V111&gt;20,5,-5*V111+105)))</f>
        <v xml:space="preserve"> </v>
      </c>
      <c r="X111" s="12">
        <f>X133</f>
        <v>10</v>
      </c>
      <c r="Y111" s="12">
        <f>Y133</f>
        <v>195</v>
      </c>
      <c r="Z111" s="12" t="str">
        <f>Z133</f>
        <v xml:space="preserve"> </v>
      </c>
      <c r="AA111" s="12" t="str">
        <f>AA133</f>
        <v xml:space="preserve"> </v>
      </c>
      <c r="AB111" s="12">
        <f>AB133</f>
        <v>0</v>
      </c>
      <c r="AC111" s="37"/>
    </row>
    <row r="112" spans="2:30" ht="18.75" customHeight="1" x14ac:dyDescent="0.3">
      <c r="B112" s="145"/>
      <c r="C112" s="8" t="s">
        <v>42</v>
      </c>
      <c r="D112" s="80">
        <v>6</v>
      </c>
      <c r="E112" s="76">
        <f>IF(D112= ""," ",IF(D112=0,0,IF(D112&gt;20,5,-5*D112+105)))</f>
        <v>75</v>
      </c>
      <c r="F112" s="126">
        <v>0</v>
      </c>
      <c r="G112" s="128">
        <f>IF(F112= ""," ",IF(F112=0,0,IF(F112&gt;20,5,-5*F112+105)))</f>
        <v>0</v>
      </c>
      <c r="H112" s="80">
        <v>3</v>
      </c>
      <c r="I112" s="76">
        <f>IF(H112= ""," ",IF(H112=0,0,IF(H112&gt;20,5,-5*H112+105)))</f>
        <v>90</v>
      </c>
      <c r="J112" s="80"/>
      <c r="K112" s="76" t="str">
        <f>IF(J112= ""," ",IF(J112=0,0,IF(J112&gt;20,5,-5*J112+105)))</f>
        <v xml:space="preserve"> </v>
      </c>
      <c r="L112" s="80"/>
      <c r="M112" s="76" t="str">
        <f>IF(L112= ""," ",IF(L112=0,0,IF(L112&gt;20,5,-5*L112+105)))</f>
        <v xml:space="preserve"> </v>
      </c>
      <c r="N112" s="80"/>
      <c r="O112" s="76" t="str">
        <f>IF(N112= ""," ",IF(N112=0,0,IF(N112&gt;20,5,-5*N112+105)))</f>
        <v xml:space="preserve"> </v>
      </c>
      <c r="P112" s="80"/>
      <c r="Q112" s="76" t="str">
        <f>IF(P112= ""," ",IF(P112=0,0,IF(P112&gt;20,5,-5*P112+105)))</f>
        <v xml:space="preserve"> </v>
      </c>
      <c r="R112" s="80"/>
      <c r="S112" s="76" t="str">
        <f>IF(R112= ""," ",IF(R112=0,0,IF(R112&gt;20,5,-5*R112+105)))</f>
        <v xml:space="preserve"> </v>
      </c>
      <c r="T112" s="80"/>
      <c r="U112" s="76" t="str">
        <f>IF(T112= ""," ",IF(T112=0,0,IF(T112&gt;20,5,-5*T112+105)))</f>
        <v xml:space="preserve"> </v>
      </c>
      <c r="V112" s="80"/>
      <c r="W112" s="76" t="str">
        <f>IF(V112= ""," ",IF(V112=0,0,IF(V112&gt;20,5,-5*V112+105)))</f>
        <v xml:space="preserve"> </v>
      </c>
      <c r="X112" s="12">
        <f>X134</f>
        <v>10</v>
      </c>
      <c r="Y112" s="12">
        <f>Y134</f>
        <v>175</v>
      </c>
      <c r="Z112" s="12" t="str">
        <f>Z134</f>
        <v xml:space="preserve"> </v>
      </c>
      <c r="AA112" s="12" t="str">
        <f>AA134</f>
        <v xml:space="preserve"> </v>
      </c>
      <c r="AB112" s="12">
        <f>AB134</f>
        <v>0</v>
      </c>
      <c r="AC112" s="37"/>
      <c r="AD112" s="95"/>
    </row>
    <row r="113" spans="2:30" ht="18.75" customHeight="1" x14ac:dyDescent="0.3">
      <c r="B113" s="145"/>
      <c r="C113" s="8" t="s">
        <v>44</v>
      </c>
      <c r="D113" s="80">
        <v>8</v>
      </c>
      <c r="E113" s="76">
        <f>IF(D113= ""," ",IF(D113=0,0,IF(D113&gt;20,5,-5*D113+105)))</f>
        <v>65</v>
      </c>
      <c r="F113" s="80">
        <v>7</v>
      </c>
      <c r="G113" s="76">
        <f>IF(F113= ""," ",IF(F113=0,0,IF(F113&gt;20,5,-5*F113+105)))</f>
        <v>70</v>
      </c>
      <c r="H113" s="126">
        <v>0</v>
      </c>
      <c r="I113" s="128">
        <f>IF(H113= ""," ",IF(H113=0,0,IF(H113&gt;20,5,-5*H113+105)))</f>
        <v>0</v>
      </c>
      <c r="J113" s="80"/>
      <c r="K113" s="76" t="str">
        <f>IF(J113= ""," ",IF(J113=0,0,IF(J113&gt;20,5,-5*J113+105)))</f>
        <v xml:space="preserve"> </v>
      </c>
      <c r="L113" s="80"/>
      <c r="M113" s="76" t="str">
        <f>IF(L113= ""," ",IF(L113=0,0,IF(L113&gt;20,5,-5*L113+105)))</f>
        <v xml:space="preserve"> </v>
      </c>
      <c r="N113" s="80"/>
      <c r="O113" s="76" t="str">
        <f>IF(N113= ""," ",IF(N113=0,0,IF(N113&gt;20,5,-5*N113+105)))</f>
        <v xml:space="preserve"> </v>
      </c>
      <c r="P113" s="80"/>
      <c r="Q113" s="76" t="str">
        <f>IF(P113= ""," ",IF(P113=0,0,IF(P113&gt;20,5,-5*P113+105)))</f>
        <v xml:space="preserve"> </v>
      </c>
      <c r="R113" s="80"/>
      <c r="S113" s="76" t="str">
        <f>IF(R113= ""," ",IF(R113=0,0,IF(R113&gt;20,5,-5*R113+105)))</f>
        <v xml:space="preserve"> </v>
      </c>
      <c r="T113" s="80"/>
      <c r="U113" s="76" t="str">
        <f>IF(T113= ""," ",IF(T113=0,0,IF(T113&gt;20,5,-5*T113+105)))</f>
        <v xml:space="preserve"> </v>
      </c>
      <c r="V113" s="80"/>
      <c r="W113" s="76" t="str">
        <f>IF(V113= ""," ",IF(V113=0,0,IF(V113&gt;20,5,-5*V113+105)))</f>
        <v xml:space="preserve"> </v>
      </c>
      <c r="X113" s="12">
        <f>X135</f>
        <v>10</v>
      </c>
      <c r="Y113" s="12">
        <f>Y135</f>
        <v>145</v>
      </c>
      <c r="Z113" s="12" t="str">
        <f>Z135</f>
        <v xml:space="preserve"> </v>
      </c>
      <c r="AA113" s="12" t="str">
        <f>AA135</f>
        <v xml:space="preserve"> </v>
      </c>
      <c r="AB113" s="12">
        <f>AB135</f>
        <v>0</v>
      </c>
      <c r="AC113" s="37"/>
      <c r="AD113" s="96"/>
    </row>
    <row r="114" spans="2:30" ht="18.75" customHeight="1" x14ac:dyDescent="0.3">
      <c r="B114" s="145"/>
      <c r="C114" s="9" t="s">
        <v>56</v>
      </c>
      <c r="D114" s="127">
        <v>0</v>
      </c>
      <c r="E114" s="129">
        <f>IF(D114= ""," ",IF(D114=0,0,IF(D114&gt;20,5,-5*D114+105)))</f>
        <v>0</v>
      </c>
      <c r="F114" s="81">
        <v>4</v>
      </c>
      <c r="G114" s="77">
        <f>IF(F114= ""," ",IF(F114=0,0,IF(F114&gt;20,5,-5*F114+105)))</f>
        <v>85</v>
      </c>
      <c r="H114" s="127">
        <v>0</v>
      </c>
      <c r="I114" s="129">
        <f>IF(H114= ""," ",IF(H114=0,0,IF(H114&gt;20,5,-5*H114+105)))</f>
        <v>0</v>
      </c>
      <c r="J114" s="81"/>
      <c r="K114" s="77" t="str">
        <f>IF(J114= ""," ",IF(J114=0,0,IF(J114&gt;20,5,-5*J114+105)))</f>
        <v xml:space="preserve"> </v>
      </c>
      <c r="L114" s="81"/>
      <c r="M114" s="77" t="str">
        <f>IF(L114= ""," ",IF(L114=0,0,IF(L114&gt;20,5,-5*L114+105)))</f>
        <v xml:space="preserve"> </v>
      </c>
      <c r="N114" s="81"/>
      <c r="O114" s="77" t="str">
        <f>IF(N114= ""," ",IF(N114=0,0,IF(N114&gt;20,5,-5*N114+105)))</f>
        <v xml:space="preserve"> </v>
      </c>
      <c r="P114" s="81"/>
      <c r="Q114" s="77" t="str">
        <f>IF(P114= ""," ",IF(P114=0,0,IF(P114&gt;20,5,-5*P114+105)))</f>
        <v xml:space="preserve"> </v>
      </c>
      <c r="R114" s="81"/>
      <c r="S114" s="82" t="str">
        <f>IF(R114= ""," ",IF(R114=0,0,IF(R114&gt;20,5,-5*R114+105)))</f>
        <v xml:space="preserve"> </v>
      </c>
      <c r="T114" s="81"/>
      <c r="U114" s="82" t="str">
        <f>IF(T114= ""," ",IF(T114=0,0,IF(T114&gt;20,5,-5*T114+105)))</f>
        <v xml:space="preserve"> </v>
      </c>
      <c r="V114" s="81"/>
      <c r="W114" s="82" t="str">
        <f>IF(V114= ""," ",IF(V114=0,0,IF(V114&gt;20,5,-5*V114+105)))</f>
        <v xml:space="preserve"> </v>
      </c>
      <c r="X114" s="12">
        <f>X136</f>
        <v>5</v>
      </c>
      <c r="Y114" s="12">
        <f>Y136</f>
        <v>90</v>
      </c>
      <c r="Z114" s="12" t="str">
        <f>Z136</f>
        <v xml:space="preserve"> </v>
      </c>
      <c r="AA114" s="12" t="str">
        <f>AA136</f>
        <v xml:space="preserve"> </v>
      </c>
      <c r="AB114" s="12">
        <f>AB136</f>
        <v>0</v>
      </c>
      <c r="AC114" s="37"/>
    </row>
    <row r="115" spans="2:30" ht="18.75" customHeight="1" x14ac:dyDescent="0.3">
      <c r="B115" s="145"/>
      <c r="C115" s="8" t="s">
        <v>53</v>
      </c>
      <c r="D115" s="126">
        <v>0</v>
      </c>
      <c r="E115" s="128">
        <f>IF(D115= ""," ",IF(D115=0,0,IF(D115&gt;20,5,-5*D115+105)))</f>
        <v>0</v>
      </c>
      <c r="F115" s="80">
        <v>8</v>
      </c>
      <c r="G115" s="76">
        <f>IF(F115= ""," ",IF(F115=0,0,IF(F115&gt;20,5,-5*F115+105)))</f>
        <v>65</v>
      </c>
      <c r="H115" s="126">
        <v>0</v>
      </c>
      <c r="I115" s="128">
        <f>IF(H115= ""," ",IF(H115=0,0,IF(H115&gt;20,5,-5*H115+105)))</f>
        <v>0</v>
      </c>
      <c r="J115" s="80"/>
      <c r="K115" s="76" t="str">
        <f>IF(J115= ""," ",IF(J115=0,0,IF(J115&gt;20,5,-5*J115+105)))</f>
        <v xml:space="preserve"> </v>
      </c>
      <c r="L115" s="80"/>
      <c r="M115" s="76" t="str">
        <f>IF(L115= ""," ",IF(L115=0,0,IF(L115&gt;20,5,-5*L115+105)))</f>
        <v xml:space="preserve"> </v>
      </c>
      <c r="N115" s="80"/>
      <c r="O115" s="76" t="str">
        <f>IF(N115= ""," ",IF(N115=0,0,IF(N115&gt;20,5,-5*N115+105)))</f>
        <v xml:space="preserve"> </v>
      </c>
      <c r="P115" s="80"/>
      <c r="Q115" s="76" t="str">
        <f>IF(P115= ""," ",IF(P115=0,0,IF(P115&gt;20,5,-5*P115+105)))</f>
        <v xml:space="preserve"> </v>
      </c>
      <c r="R115" s="80"/>
      <c r="S115" s="76" t="str">
        <f>IF(R115= ""," ",IF(R115=0,0,IF(R115&gt;20,5,-5*R115+105)))</f>
        <v xml:space="preserve"> </v>
      </c>
      <c r="T115" s="80"/>
      <c r="U115" s="76" t="str">
        <f>IF(T115= ""," ",IF(T115=0,0,IF(T115&gt;20,5,-5*T115+105)))</f>
        <v xml:space="preserve"> </v>
      </c>
      <c r="V115" s="80"/>
      <c r="W115" s="76" t="str">
        <f>IF(V115= ""," ",IF(V115=0,0,IF(V115&gt;20,5,-5*V115+105)))</f>
        <v xml:space="preserve"> </v>
      </c>
      <c r="X115" s="12">
        <f>X137</f>
        <v>5</v>
      </c>
      <c r="Y115" s="12">
        <f>Y137</f>
        <v>70</v>
      </c>
      <c r="Z115" s="12" t="str">
        <f>Z137</f>
        <v xml:space="preserve"> </v>
      </c>
      <c r="AA115" s="12" t="str">
        <f>AA137</f>
        <v xml:space="preserve"> </v>
      </c>
      <c r="AB115" s="12">
        <f>AB137</f>
        <v>0</v>
      </c>
      <c r="AC115" s="37"/>
    </row>
    <row r="116" spans="2:30" ht="18.75" customHeight="1" x14ac:dyDescent="0.3">
      <c r="B116" s="145"/>
      <c r="C116" s="9"/>
      <c r="D116" s="81"/>
      <c r="E116" s="77" t="str">
        <f t="shared" ref="E116:E117" si="84">IF(D116= ""," ",IF(D116=0,0,IF(D116&gt;20,5,-5*D116+105)))</f>
        <v xml:space="preserve"> </v>
      </c>
      <c r="F116" s="81"/>
      <c r="G116" s="77" t="str">
        <f t="shared" ref="G116:G117" si="85">IF(F116= ""," ",IF(F116=0,0,IF(F116&gt;20,5,-5*F116+105)))</f>
        <v xml:space="preserve"> </v>
      </c>
      <c r="H116" s="81"/>
      <c r="I116" s="77" t="str">
        <f t="shared" ref="I116:I117" si="86">IF(H116= ""," ",IF(H116=0,0,IF(H116&gt;20,5,-5*H116+105)))</f>
        <v xml:space="preserve"> </v>
      </c>
      <c r="J116" s="81"/>
      <c r="K116" s="77" t="str">
        <f t="shared" ref="K116:K117" si="87">IF(J116= ""," ",IF(J116=0,0,IF(J116&gt;20,5,-5*J116+105)))</f>
        <v xml:space="preserve"> </v>
      </c>
      <c r="L116" s="81"/>
      <c r="M116" s="77" t="str">
        <f t="shared" ref="M116:M117" si="88">IF(L116= ""," ",IF(L116=0,0,IF(L116&gt;20,5,-5*L116+105)))</f>
        <v xml:space="preserve"> </v>
      </c>
      <c r="N116" s="81"/>
      <c r="O116" s="77" t="str">
        <f t="shared" ref="O116:O117" si="89">IF(N116= ""," ",IF(N116=0,0,IF(N116&gt;20,5,-5*N116+105)))</f>
        <v xml:space="preserve"> </v>
      </c>
      <c r="P116" s="81"/>
      <c r="Q116" s="77" t="str">
        <f t="shared" ref="Q116:Q117" si="90">IF(P116= ""," ",IF(P116=0,0,IF(P116&gt;20,5,-5*P116+105)))</f>
        <v xml:space="preserve"> </v>
      </c>
      <c r="R116" s="81"/>
      <c r="S116" s="77" t="str">
        <f t="shared" ref="S116:S117" si="91">IF(R116= ""," ",IF(R116=0,0,IF(R116&gt;20,5,-5*R116+105)))</f>
        <v xml:space="preserve"> </v>
      </c>
      <c r="T116" s="81"/>
      <c r="U116" s="77" t="str">
        <f t="shared" ref="U116:U117" si="92">IF(T116= ""," ",IF(T116=0,0,IF(T116&gt;20,5,-5*T116+105)))</f>
        <v xml:space="preserve"> </v>
      </c>
      <c r="V116" s="81"/>
      <c r="W116" s="77" t="str">
        <f t="shared" ref="W116:W117" si="93">IF(V116= ""," ",IF(V116=0,0,IF(V116&gt;20,5,-5*V116+105)))</f>
        <v xml:space="preserve"> </v>
      </c>
      <c r="X116" s="12">
        <f t="shared" ref="X116:AB116" si="94">X138</f>
        <v>0</v>
      </c>
      <c r="Y116" s="12">
        <f t="shared" si="94"/>
        <v>0</v>
      </c>
      <c r="Z116" s="12" t="str">
        <f t="shared" si="94"/>
        <v xml:space="preserve"> </v>
      </c>
      <c r="AA116" s="12" t="str">
        <f t="shared" si="94"/>
        <v xml:space="preserve"> </v>
      </c>
      <c r="AB116" s="12">
        <f t="shared" si="94"/>
        <v>0</v>
      </c>
      <c r="AC116" s="37"/>
    </row>
    <row r="117" spans="2:30" ht="18.75" customHeight="1" x14ac:dyDescent="0.3">
      <c r="B117" s="145"/>
      <c r="C117" s="9"/>
      <c r="D117" s="81"/>
      <c r="E117" s="77" t="str">
        <f t="shared" si="84"/>
        <v xml:space="preserve"> </v>
      </c>
      <c r="F117" s="81"/>
      <c r="G117" s="77" t="str">
        <f t="shared" si="85"/>
        <v xml:space="preserve"> </v>
      </c>
      <c r="H117" s="81"/>
      <c r="I117" s="77" t="str">
        <f t="shared" si="86"/>
        <v xml:space="preserve"> </v>
      </c>
      <c r="J117" s="81"/>
      <c r="K117" s="77" t="str">
        <f t="shared" si="87"/>
        <v xml:space="preserve"> </v>
      </c>
      <c r="L117" s="81"/>
      <c r="M117" s="77" t="str">
        <f t="shared" si="88"/>
        <v xml:space="preserve"> </v>
      </c>
      <c r="N117" s="81"/>
      <c r="O117" s="77" t="str">
        <f t="shared" si="89"/>
        <v xml:space="preserve"> </v>
      </c>
      <c r="P117" s="81"/>
      <c r="Q117" s="77" t="str">
        <f t="shared" si="90"/>
        <v xml:space="preserve"> </v>
      </c>
      <c r="R117" s="81"/>
      <c r="S117" s="77" t="str">
        <f t="shared" si="91"/>
        <v xml:space="preserve"> </v>
      </c>
      <c r="T117" s="81"/>
      <c r="U117" s="77" t="str">
        <f t="shared" si="92"/>
        <v xml:space="preserve"> </v>
      </c>
      <c r="V117" s="81"/>
      <c r="W117" s="77" t="str">
        <f t="shared" si="93"/>
        <v xml:space="preserve"> </v>
      </c>
      <c r="X117" s="12">
        <f t="shared" ref="X117:Z119" si="95">X139</f>
        <v>0</v>
      </c>
      <c r="Y117" s="12">
        <f t="shared" si="95"/>
        <v>0</v>
      </c>
      <c r="Z117" s="12" t="str">
        <f t="shared" si="95"/>
        <v xml:space="preserve"> </v>
      </c>
      <c r="AA117" s="12" t="str">
        <f t="shared" ref="AA117:AB119" si="96">AA139</f>
        <v xml:space="preserve"> </v>
      </c>
      <c r="AB117" s="12">
        <f t="shared" si="96"/>
        <v>0</v>
      </c>
      <c r="AC117" s="37"/>
    </row>
    <row r="118" spans="2:30" ht="18.75" customHeight="1" x14ac:dyDescent="0.3">
      <c r="B118" s="145"/>
      <c r="C118" s="8"/>
      <c r="D118" s="80"/>
      <c r="E118" s="76" t="str">
        <f t="shared" ref="E118:E124" si="97">IF(D118= ""," ",IF(D118=0,0,IF(D118&gt;20,5,-5*D118+105)))</f>
        <v xml:space="preserve"> </v>
      </c>
      <c r="F118" s="80"/>
      <c r="G118" s="76" t="str">
        <f t="shared" ref="G118:G124" si="98">IF(F118= ""," ",IF(F118=0,0,IF(F118&gt;20,5,-5*F118+105)))</f>
        <v xml:space="preserve"> </v>
      </c>
      <c r="H118" s="80"/>
      <c r="I118" s="76" t="str">
        <f t="shared" ref="I118:I124" si="99">IF(H118= ""," ",IF(H118=0,0,IF(H118&gt;20,5,-5*H118+105)))</f>
        <v xml:space="preserve"> </v>
      </c>
      <c r="J118" s="80"/>
      <c r="K118" s="76" t="str">
        <f t="shared" ref="K118:K124" si="100">IF(J118= ""," ",IF(J118=0,0,IF(J118&gt;20,5,-5*J118+105)))</f>
        <v xml:space="preserve"> </v>
      </c>
      <c r="L118" s="80"/>
      <c r="M118" s="76" t="str">
        <f t="shared" ref="M118:M124" si="101">IF(L118= ""," ",IF(L118=0,0,IF(L118&gt;20,5,-5*L118+105)))</f>
        <v xml:space="preserve"> </v>
      </c>
      <c r="N118" s="80"/>
      <c r="O118" s="76" t="str">
        <f t="shared" ref="O118:O124" si="102">IF(N118= ""," ",IF(N118=0,0,IF(N118&gt;20,5,-5*N118+105)))</f>
        <v xml:space="preserve"> </v>
      </c>
      <c r="P118" s="80"/>
      <c r="Q118" s="76" t="str">
        <f t="shared" ref="Q118:Q124" si="103">IF(P118= ""," ",IF(P118=0,0,IF(P118&gt;20,5,-5*P118+105)))</f>
        <v xml:space="preserve"> </v>
      </c>
      <c r="R118" s="80"/>
      <c r="S118" s="76" t="str">
        <f t="shared" ref="S118:S124" si="104">IF(R118= ""," ",IF(R118=0,0,IF(R118&gt;20,5,-5*R118+105)))</f>
        <v xml:space="preserve"> </v>
      </c>
      <c r="T118" s="80"/>
      <c r="U118" s="76" t="str">
        <f t="shared" ref="U118:U124" si="105">IF(T118= ""," ",IF(T118=0,0,IF(T118&gt;20,5,-5*T118+105)))</f>
        <v xml:space="preserve"> </v>
      </c>
      <c r="V118" s="80"/>
      <c r="W118" s="76" t="str">
        <f t="shared" ref="W118:W124" si="106">IF(V118= ""," ",IF(V118=0,0,IF(V118&gt;20,5,-5*V118+105)))</f>
        <v xml:space="preserve"> </v>
      </c>
      <c r="X118" s="12">
        <f t="shared" si="95"/>
        <v>0</v>
      </c>
      <c r="Y118" s="12">
        <f t="shared" si="95"/>
        <v>0</v>
      </c>
      <c r="Z118" s="12" t="str">
        <f t="shared" si="95"/>
        <v xml:space="preserve"> </v>
      </c>
      <c r="AA118" s="12" t="str">
        <f t="shared" si="96"/>
        <v xml:space="preserve"> </v>
      </c>
      <c r="AB118" s="12">
        <f t="shared" si="96"/>
        <v>0</v>
      </c>
      <c r="AC118" s="37"/>
    </row>
    <row r="119" spans="2:30" ht="18.75" customHeight="1" x14ac:dyDescent="0.3">
      <c r="B119" s="145"/>
      <c r="C119" s="8"/>
      <c r="D119" s="80"/>
      <c r="E119" s="76" t="str">
        <f t="shared" si="97"/>
        <v xml:space="preserve"> </v>
      </c>
      <c r="F119" s="80"/>
      <c r="G119" s="76" t="str">
        <f t="shared" si="98"/>
        <v xml:space="preserve"> </v>
      </c>
      <c r="H119" s="80"/>
      <c r="I119" s="76" t="str">
        <f t="shared" si="99"/>
        <v xml:space="preserve"> </v>
      </c>
      <c r="J119" s="80"/>
      <c r="K119" s="76" t="str">
        <f t="shared" si="100"/>
        <v xml:space="preserve"> </v>
      </c>
      <c r="L119" s="80"/>
      <c r="M119" s="76" t="str">
        <f t="shared" si="101"/>
        <v xml:space="preserve"> </v>
      </c>
      <c r="N119" s="80"/>
      <c r="O119" s="76" t="str">
        <f t="shared" si="102"/>
        <v xml:space="preserve"> </v>
      </c>
      <c r="P119" s="80"/>
      <c r="Q119" s="76" t="str">
        <f t="shared" si="103"/>
        <v xml:space="preserve"> </v>
      </c>
      <c r="R119" s="80"/>
      <c r="S119" s="76" t="str">
        <f t="shared" si="104"/>
        <v xml:space="preserve"> </v>
      </c>
      <c r="T119" s="80"/>
      <c r="U119" s="76" t="str">
        <f t="shared" si="105"/>
        <v xml:space="preserve"> </v>
      </c>
      <c r="V119" s="80"/>
      <c r="W119" s="76" t="str">
        <f t="shared" si="106"/>
        <v xml:space="preserve"> </v>
      </c>
      <c r="X119" s="12">
        <f t="shared" si="95"/>
        <v>0</v>
      </c>
      <c r="Y119" s="12">
        <f t="shared" si="95"/>
        <v>0</v>
      </c>
      <c r="Z119" s="12" t="str">
        <f t="shared" si="95"/>
        <v xml:space="preserve"> </v>
      </c>
      <c r="AA119" s="12" t="str">
        <f t="shared" si="96"/>
        <v xml:space="preserve"> </v>
      </c>
      <c r="AB119" s="12">
        <f t="shared" si="96"/>
        <v>0</v>
      </c>
      <c r="AC119" s="37"/>
    </row>
    <row r="120" spans="2:30" ht="18.75" customHeight="1" x14ac:dyDescent="0.3">
      <c r="B120" s="145"/>
      <c r="C120" s="9"/>
      <c r="D120" s="81"/>
      <c r="E120" s="77" t="str">
        <f t="shared" si="97"/>
        <v xml:space="preserve"> </v>
      </c>
      <c r="F120" s="81"/>
      <c r="G120" s="77" t="str">
        <f t="shared" si="98"/>
        <v xml:space="preserve"> </v>
      </c>
      <c r="H120" s="81"/>
      <c r="I120" s="77" t="str">
        <f t="shared" si="99"/>
        <v xml:space="preserve"> </v>
      </c>
      <c r="J120" s="81"/>
      <c r="K120" s="77" t="str">
        <f t="shared" si="100"/>
        <v xml:space="preserve"> </v>
      </c>
      <c r="L120" s="81"/>
      <c r="M120" s="77" t="str">
        <f t="shared" si="101"/>
        <v xml:space="preserve"> </v>
      </c>
      <c r="N120" s="81"/>
      <c r="O120" s="77" t="str">
        <f t="shared" si="102"/>
        <v xml:space="preserve"> </v>
      </c>
      <c r="P120" s="81"/>
      <c r="Q120" s="77" t="str">
        <f t="shared" si="103"/>
        <v xml:space="preserve"> </v>
      </c>
      <c r="R120" s="81"/>
      <c r="S120" s="82" t="str">
        <f t="shared" si="104"/>
        <v xml:space="preserve"> </v>
      </c>
      <c r="T120" s="81"/>
      <c r="U120" s="82" t="str">
        <f t="shared" si="105"/>
        <v xml:space="preserve"> </v>
      </c>
      <c r="V120" s="81"/>
      <c r="W120" s="82" t="str">
        <f t="shared" si="106"/>
        <v xml:space="preserve"> </v>
      </c>
      <c r="X120" s="12">
        <f t="shared" ref="X120:AB124" si="107">X142</f>
        <v>0</v>
      </c>
      <c r="Y120" s="12">
        <f t="shared" si="107"/>
        <v>0</v>
      </c>
      <c r="Z120" s="12" t="str">
        <f t="shared" si="107"/>
        <v xml:space="preserve"> </v>
      </c>
      <c r="AA120" s="12" t="str">
        <f t="shared" si="107"/>
        <v xml:space="preserve"> </v>
      </c>
      <c r="AB120" s="12">
        <f t="shared" si="107"/>
        <v>0</v>
      </c>
      <c r="AC120" s="37"/>
    </row>
    <row r="121" spans="2:30" ht="18.75" customHeight="1" x14ac:dyDescent="0.3">
      <c r="B121" s="145"/>
      <c r="C121" s="8"/>
      <c r="D121" s="80"/>
      <c r="E121" s="76" t="str">
        <f t="shared" si="97"/>
        <v xml:space="preserve"> </v>
      </c>
      <c r="F121" s="80"/>
      <c r="G121" s="76" t="str">
        <f t="shared" si="98"/>
        <v xml:space="preserve"> </v>
      </c>
      <c r="H121" s="80"/>
      <c r="I121" s="76" t="str">
        <f t="shared" si="99"/>
        <v xml:space="preserve"> </v>
      </c>
      <c r="J121" s="80"/>
      <c r="K121" s="76" t="str">
        <f t="shared" si="100"/>
        <v xml:space="preserve"> </v>
      </c>
      <c r="L121" s="80"/>
      <c r="M121" s="76" t="str">
        <f t="shared" si="101"/>
        <v xml:space="preserve"> </v>
      </c>
      <c r="N121" s="80"/>
      <c r="O121" s="76" t="str">
        <f t="shared" si="102"/>
        <v xml:space="preserve"> </v>
      </c>
      <c r="P121" s="80"/>
      <c r="Q121" s="76" t="str">
        <f t="shared" si="103"/>
        <v xml:space="preserve"> </v>
      </c>
      <c r="R121" s="80"/>
      <c r="S121" s="76" t="str">
        <f t="shared" si="104"/>
        <v xml:space="preserve"> </v>
      </c>
      <c r="T121" s="80"/>
      <c r="U121" s="76" t="str">
        <f t="shared" si="105"/>
        <v xml:space="preserve"> </v>
      </c>
      <c r="V121" s="80"/>
      <c r="W121" s="76" t="str">
        <f t="shared" si="106"/>
        <v xml:space="preserve"> </v>
      </c>
      <c r="X121" s="12">
        <f t="shared" si="107"/>
        <v>0</v>
      </c>
      <c r="Y121" s="12">
        <f t="shared" si="107"/>
        <v>0</v>
      </c>
      <c r="Z121" s="12" t="str">
        <f t="shared" si="107"/>
        <v xml:space="preserve"> </v>
      </c>
      <c r="AA121" s="12" t="str">
        <f t="shared" si="107"/>
        <v xml:space="preserve"> </v>
      </c>
      <c r="AB121" s="12">
        <f t="shared" si="107"/>
        <v>0</v>
      </c>
      <c r="AC121" s="37"/>
    </row>
    <row r="122" spans="2:30" ht="18.75" customHeight="1" x14ac:dyDescent="0.3">
      <c r="B122" s="145"/>
      <c r="C122" s="9"/>
      <c r="D122" s="81"/>
      <c r="E122" s="77" t="str">
        <f t="shared" si="97"/>
        <v xml:space="preserve"> </v>
      </c>
      <c r="F122" s="81"/>
      <c r="G122" s="77" t="str">
        <f t="shared" si="98"/>
        <v xml:space="preserve"> </v>
      </c>
      <c r="H122" s="81"/>
      <c r="I122" s="77" t="str">
        <f t="shared" si="99"/>
        <v xml:space="preserve"> </v>
      </c>
      <c r="J122" s="81"/>
      <c r="K122" s="77" t="str">
        <f t="shared" si="100"/>
        <v xml:space="preserve"> </v>
      </c>
      <c r="L122" s="81"/>
      <c r="M122" s="77" t="str">
        <f t="shared" si="101"/>
        <v xml:space="preserve"> </v>
      </c>
      <c r="N122" s="81"/>
      <c r="O122" s="77" t="str">
        <f t="shared" si="102"/>
        <v xml:space="preserve"> </v>
      </c>
      <c r="P122" s="81"/>
      <c r="Q122" s="77" t="str">
        <f t="shared" si="103"/>
        <v xml:space="preserve"> </v>
      </c>
      <c r="R122" s="81"/>
      <c r="S122" s="77" t="str">
        <f t="shared" si="104"/>
        <v xml:space="preserve"> </v>
      </c>
      <c r="T122" s="81"/>
      <c r="U122" s="77" t="str">
        <f t="shared" si="105"/>
        <v xml:space="preserve"> </v>
      </c>
      <c r="V122" s="81"/>
      <c r="W122" s="77" t="str">
        <f t="shared" si="106"/>
        <v xml:space="preserve"> </v>
      </c>
      <c r="X122" s="12">
        <f t="shared" si="107"/>
        <v>0</v>
      </c>
      <c r="Y122" s="12">
        <f t="shared" si="107"/>
        <v>0</v>
      </c>
      <c r="Z122" s="12" t="str">
        <f t="shared" si="107"/>
        <v xml:space="preserve"> </v>
      </c>
      <c r="AA122" s="12" t="str">
        <f t="shared" si="107"/>
        <v xml:space="preserve"> </v>
      </c>
      <c r="AB122" s="12">
        <f t="shared" si="107"/>
        <v>0</v>
      </c>
      <c r="AC122" s="37"/>
    </row>
    <row r="123" spans="2:30" ht="18.75" customHeight="1" x14ac:dyDescent="0.3">
      <c r="B123" s="36"/>
      <c r="C123" s="9"/>
      <c r="D123" s="81"/>
      <c r="E123" s="77" t="str">
        <f t="shared" si="97"/>
        <v xml:space="preserve"> </v>
      </c>
      <c r="F123" s="81"/>
      <c r="G123" s="77" t="str">
        <f t="shared" si="98"/>
        <v xml:space="preserve"> </v>
      </c>
      <c r="H123" s="81"/>
      <c r="I123" s="77" t="str">
        <f t="shared" si="99"/>
        <v xml:space="preserve"> </v>
      </c>
      <c r="J123" s="81"/>
      <c r="K123" s="77" t="str">
        <f t="shared" si="100"/>
        <v xml:space="preserve"> </v>
      </c>
      <c r="L123" s="81"/>
      <c r="M123" s="77" t="str">
        <f t="shared" si="101"/>
        <v xml:space="preserve"> </v>
      </c>
      <c r="N123" s="81"/>
      <c r="O123" s="77" t="str">
        <f t="shared" si="102"/>
        <v xml:space="preserve"> </v>
      </c>
      <c r="P123" s="81"/>
      <c r="Q123" s="77" t="str">
        <f t="shared" si="103"/>
        <v xml:space="preserve"> </v>
      </c>
      <c r="R123" s="81"/>
      <c r="S123" s="77" t="str">
        <f t="shared" si="104"/>
        <v xml:space="preserve"> </v>
      </c>
      <c r="T123" s="81"/>
      <c r="U123" s="77" t="str">
        <f t="shared" si="105"/>
        <v xml:space="preserve"> </v>
      </c>
      <c r="V123" s="81"/>
      <c r="W123" s="77" t="str">
        <f t="shared" si="106"/>
        <v xml:space="preserve"> </v>
      </c>
      <c r="X123" s="12">
        <f t="shared" si="107"/>
        <v>0</v>
      </c>
      <c r="Y123" s="12">
        <f t="shared" si="107"/>
        <v>0</v>
      </c>
      <c r="Z123" s="12" t="str">
        <f t="shared" si="107"/>
        <v xml:space="preserve"> </v>
      </c>
      <c r="AA123" s="12" t="str">
        <f t="shared" si="107"/>
        <v xml:space="preserve"> </v>
      </c>
      <c r="AB123" s="12">
        <f t="shared" si="107"/>
        <v>0</v>
      </c>
      <c r="AC123" s="37"/>
    </row>
    <row r="124" spans="2:30" ht="18.75" customHeight="1" thickBot="1" x14ac:dyDescent="0.35">
      <c r="B124" s="36"/>
      <c r="C124" s="10"/>
      <c r="D124" s="83"/>
      <c r="E124" s="78" t="str">
        <f t="shared" si="97"/>
        <v xml:space="preserve"> </v>
      </c>
      <c r="F124" s="83"/>
      <c r="G124" s="78" t="str">
        <f t="shared" si="98"/>
        <v xml:space="preserve"> </v>
      </c>
      <c r="H124" s="83"/>
      <c r="I124" s="78" t="str">
        <f t="shared" si="99"/>
        <v xml:space="preserve"> </v>
      </c>
      <c r="J124" s="83"/>
      <c r="K124" s="78" t="str">
        <f t="shared" si="100"/>
        <v xml:space="preserve"> </v>
      </c>
      <c r="L124" s="83"/>
      <c r="M124" s="78" t="str">
        <f t="shared" si="101"/>
        <v xml:space="preserve"> </v>
      </c>
      <c r="N124" s="83"/>
      <c r="O124" s="78" t="str">
        <f t="shared" si="102"/>
        <v xml:space="preserve"> </v>
      </c>
      <c r="P124" s="83"/>
      <c r="Q124" s="78" t="str">
        <f t="shared" si="103"/>
        <v xml:space="preserve"> </v>
      </c>
      <c r="R124" s="83"/>
      <c r="S124" s="78" t="str">
        <f t="shared" si="104"/>
        <v xml:space="preserve"> </v>
      </c>
      <c r="T124" s="83"/>
      <c r="U124" s="78" t="str">
        <f t="shared" si="105"/>
        <v xml:space="preserve"> </v>
      </c>
      <c r="V124" s="83"/>
      <c r="W124" s="78" t="str">
        <f t="shared" si="106"/>
        <v xml:space="preserve"> </v>
      </c>
      <c r="X124" s="13">
        <f t="shared" si="107"/>
        <v>0</v>
      </c>
      <c r="Y124" s="13">
        <f t="shared" si="107"/>
        <v>0</v>
      </c>
      <c r="Z124" s="13" t="str">
        <f t="shared" si="107"/>
        <v xml:space="preserve"> </v>
      </c>
      <c r="AA124" s="13" t="str">
        <f t="shared" si="107"/>
        <v xml:space="preserve"> </v>
      </c>
      <c r="AB124" s="13">
        <f t="shared" si="107"/>
        <v>0</v>
      </c>
      <c r="AC124" s="37"/>
    </row>
    <row r="125" spans="2:30" ht="15" hidden="1" thickBot="1" x14ac:dyDescent="0.35"/>
    <row r="126" spans="2:30" ht="15" hidden="1" thickBot="1" x14ac:dyDescent="0.35"/>
    <row r="127" spans="2:30" ht="15" hidden="1" thickBot="1" x14ac:dyDescent="0.35">
      <c r="C127" s="14" t="str">
        <f>C105</f>
        <v>Peter Lentros</v>
      </c>
      <c r="D127" s="15"/>
      <c r="E127" s="16">
        <f t="shared" ref="E127:E146" si="108">E105</f>
        <v>85</v>
      </c>
      <c r="F127" s="15"/>
      <c r="G127" s="16">
        <f t="shared" ref="G127:G146" si="109">G105</f>
        <v>80</v>
      </c>
      <c r="H127" s="15"/>
      <c r="I127" s="16">
        <f t="shared" ref="I127:I146" si="110">I105</f>
        <v>80</v>
      </c>
      <c r="J127" s="15"/>
      <c r="K127" s="16" t="str">
        <f t="shared" ref="K127:K146" si="111">K105</f>
        <v xml:space="preserve"> </v>
      </c>
      <c r="L127" s="15"/>
      <c r="M127" s="16" t="str">
        <f t="shared" ref="M127:M146" si="112">M105</f>
        <v xml:space="preserve"> </v>
      </c>
      <c r="N127" s="15"/>
      <c r="O127" s="16" t="str">
        <f t="shared" ref="O127:O146" si="113">O105</f>
        <v xml:space="preserve"> </v>
      </c>
      <c r="P127" s="15"/>
      <c r="Q127" s="16" t="str">
        <f t="shared" ref="Q127:Q146" si="114">Q105</f>
        <v xml:space="preserve"> </v>
      </c>
      <c r="R127" s="17"/>
      <c r="S127" s="18" t="str">
        <f t="shared" ref="S127:S146" si="115">S105</f>
        <v xml:space="preserve"> </v>
      </c>
      <c r="T127" s="17"/>
      <c r="U127" s="18" t="str">
        <f t="shared" ref="U127:W146" si="116">U105</f>
        <v xml:space="preserve"> </v>
      </c>
      <c r="V127" s="17"/>
      <c r="W127" s="18" t="str">
        <f t="shared" si="116"/>
        <v xml:space="preserve"> </v>
      </c>
      <c r="X127" s="19">
        <f t="shared" ref="X127:X134" si="117">COUNTIF(D127:W127,"&gt;0") * 5</f>
        <v>15</v>
      </c>
      <c r="Y127" s="19">
        <f t="shared" ref="Y127:Y134" si="118">SUM(D127:X127)</f>
        <v>260</v>
      </c>
      <c r="Z127" s="19" t="str">
        <f t="shared" ref="Z127:Z146" si="119">IF(AC127&lt;23," ",SUM(D127:W127)-SMALL(D127:W127,1)-SMALL(D127:W127,2)-SMALL(D127:W127,3)+X127)</f>
        <v xml:space="preserve"> </v>
      </c>
      <c r="AA127" s="19" t="str">
        <f>IF(Z127=" "," ",RANK(Z127,$Z$127:$Z$146))</f>
        <v xml:space="preserve"> </v>
      </c>
      <c r="AB127" s="19">
        <f t="shared" ref="AB127:AB134" si="120">COUNTIF(D127:W127,100)</f>
        <v>0</v>
      </c>
      <c r="AC127" s="19">
        <f>COUNTIF(D127:W127,"&gt;=0") * 5</f>
        <v>15</v>
      </c>
    </row>
    <row r="128" spans="2:30" ht="15" hidden="1" thickBot="1" x14ac:dyDescent="0.35">
      <c r="C128" s="20" t="str">
        <f>C106</f>
        <v>Tom Jahl</v>
      </c>
      <c r="D128" s="21"/>
      <c r="E128" s="22">
        <f t="shared" si="108"/>
        <v>70</v>
      </c>
      <c r="F128" s="21"/>
      <c r="G128" s="22">
        <f t="shared" si="109"/>
        <v>75</v>
      </c>
      <c r="H128" s="21"/>
      <c r="I128" s="22">
        <f t="shared" si="110"/>
        <v>85</v>
      </c>
      <c r="J128" s="21"/>
      <c r="K128" s="22" t="str">
        <f t="shared" si="111"/>
        <v xml:space="preserve"> </v>
      </c>
      <c r="L128" s="21"/>
      <c r="M128" s="22" t="str">
        <f t="shared" si="112"/>
        <v xml:space="preserve"> </v>
      </c>
      <c r="N128" s="21"/>
      <c r="O128" s="22" t="str">
        <f t="shared" si="113"/>
        <v xml:space="preserve"> </v>
      </c>
      <c r="P128" s="21"/>
      <c r="Q128" s="22" t="str">
        <f t="shared" si="114"/>
        <v xml:space="preserve"> </v>
      </c>
      <c r="R128" s="23"/>
      <c r="S128" s="24" t="str">
        <f t="shared" si="115"/>
        <v xml:space="preserve"> </v>
      </c>
      <c r="T128" s="23"/>
      <c r="U128" s="24" t="str">
        <f t="shared" si="116"/>
        <v xml:space="preserve"> </v>
      </c>
      <c r="V128" s="23"/>
      <c r="W128" s="24" t="str">
        <f t="shared" si="116"/>
        <v xml:space="preserve"> </v>
      </c>
      <c r="X128" s="25">
        <f t="shared" si="117"/>
        <v>15</v>
      </c>
      <c r="Y128" s="25">
        <f t="shared" si="118"/>
        <v>245</v>
      </c>
      <c r="Z128" s="25" t="str">
        <f t="shared" si="119"/>
        <v xml:space="preserve"> </v>
      </c>
      <c r="AA128" s="25" t="str">
        <f t="shared" ref="AA128:AA146" si="121">IF(Z128=" "," ",RANK(Z128,$Z$127:$Z$146))</f>
        <v xml:space="preserve"> </v>
      </c>
      <c r="AB128" s="25">
        <f t="shared" si="120"/>
        <v>0</v>
      </c>
      <c r="AC128" s="25">
        <f t="shared" ref="AC128:AC146" si="122">COUNTIF(D128:W128,"&gt;=0") * 5</f>
        <v>15</v>
      </c>
    </row>
    <row r="129" spans="3:29" ht="15" hidden="1" thickBot="1" x14ac:dyDescent="0.35">
      <c r="C129" s="20" t="str">
        <f>C107</f>
        <v>Dave Muse</v>
      </c>
      <c r="D129" s="21"/>
      <c r="E129" s="22">
        <f t="shared" si="108"/>
        <v>80</v>
      </c>
      <c r="F129" s="21"/>
      <c r="G129" s="22">
        <f t="shared" si="109"/>
        <v>60</v>
      </c>
      <c r="H129" s="21"/>
      <c r="I129" s="22">
        <f t="shared" si="110"/>
        <v>75</v>
      </c>
      <c r="J129" s="21"/>
      <c r="K129" s="22" t="str">
        <f t="shared" si="111"/>
        <v xml:space="preserve"> </v>
      </c>
      <c r="L129" s="21"/>
      <c r="M129" s="22" t="str">
        <f t="shared" si="112"/>
        <v xml:space="preserve"> </v>
      </c>
      <c r="N129" s="21"/>
      <c r="O129" s="22" t="str">
        <f t="shared" si="113"/>
        <v xml:space="preserve"> </v>
      </c>
      <c r="P129" s="21"/>
      <c r="Q129" s="22" t="str">
        <f t="shared" si="114"/>
        <v xml:space="preserve"> </v>
      </c>
      <c r="R129" s="23"/>
      <c r="S129" s="24" t="str">
        <f t="shared" si="115"/>
        <v xml:space="preserve"> </v>
      </c>
      <c r="T129" s="23"/>
      <c r="U129" s="24" t="str">
        <f t="shared" si="116"/>
        <v xml:space="preserve"> </v>
      </c>
      <c r="V129" s="23"/>
      <c r="W129" s="24" t="str">
        <f t="shared" si="116"/>
        <v xml:space="preserve"> </v>
      </c>
      <c r="X129" s="25">
        <f t="shared" si="117"/>
        <v>15</v>
      </c>
      <c r="Y129" s="26">
        <f t="shared" si="118"/>
        <v>230</v>
      </c>
      <c r="Z129" s="26" t="str">
        <f t="shared" si="119"/>
        <v xml:space="preserve"> </v>
      </c>
      <c r="AA129" s="25" t="str">
        <f t="shared" si="121"/>
        <v xml:space="preserve"> </v>
      </c>
      <c r="AB129" s="26">
        <f t="shared" si="120"/>
        <v>0</v>
      </c>
      <c r="AC129" s="25">
        <f t="shared" si="122"/>
        <v>15</v>
      </c>
    </row>
    <row r="130" spans="3:29" ht="15" hidden="1" thickBot="1" x14ac:dyDescent="0.35">
      <c r="C130" s="20" t="str">
        <f t="shared" ref="C130:C132" si="123">C108</f>
        <v>Rob Hayes</v>
      </c>
      <c r="D130" s="21"/>
      <c r="E130" s="22">
        <f t="shared" si="108"/>
        <v>100</v>
      </c>
      <c r="F130" s="21"/>
      <c r="G130" s="22">
        <f t="shared" si="109"/>
        <v>100</v>
      </c>
      <c r="H130" s="21"/>
      <c r="I130" s="22">
        <f t="shared" si="110"/>
        <v>0</v>
      </c>
      <c r="J130" s="21"/>
      <c r="K130" s="22" t="str">
        <f t="shared" si="111"/>
        <v xml:space="preserve"> </v>
      </c>
      <c r="L130" s="21"/>
      <c r="M130" s="22" t="str">
        <f t="shared" si="112"/>
        <v xml:space="preserve"> </v>
      </c>
      <c r="N130" s="21"/>
      <c r="O130" s="22" t="str">
        <f t="shared" si="113"/>
        <v xml:space="preserve"> </v>
      </c>
      <c r="P130" s="21"/>
      <c r="Q130" s="22" t="str">
        <f t="shared" si="114"/>
        <v xml:space="preserve"> </v>
      </c>
      <c r="R130" s="23"/>
      <c r="S130" s="24" t="str">
        <f t="shared" si="115"/>
        <v xml:space="preserve"> </v>
      </c>
      <c r="T130" s="23"/>
      <c r="U130" s="24" t="str">
        <f t="shared" si="116"/>
        <v xml:space="preserve"> </v>
      </c>
      <c r="V130" s="23"/>
      <c r="W130" s="24" t="str">
        <f t="shared" si="116"/>
        <v xml:space="preserve"> </v>
      </c>
      <c r="X130" s="25">
        <f t="shared" si="117"/>
        <v>10</v>
      </c>
      <c r="Y130" s="26">
        <f t="shared" si="118"/>
        <v>210</v>
      </c>
      <c r="Z130" s="26" t="str">
        <f t="shared" si="119"/>
        <v xml:space="preserve"> </v>
      </c>
      <c r="AA130" s="25" t="str">
        <f t="shared" si="121"/>
        <v xml:space="preserve"> </v>
      </c>
      <c r="AB130" s="26">
        <f t="shared" si="120"/>
        <v>2</v>
      </c>
      <c r="AC130" s="25">
        <f t="shared" si="122"/>
        <v>15</v>
      </c>
    </row>
    <row r="131" spans="3:29" ht="15" hidden="1" thickBot="1" x14ac:dyDescent="0.35">
      <c r="C131" s="20" t="str">
        <f t="shared" si="123"/>
        <v>Ryan Archambault</v>
      </c>
      <c r="D131" s="21"/>
      <c r="E131" s="22">
        <f t="shared" si="108"/>
        <v>0</v>
      </c>
      <c r="F131" s="21"/>
      <c r="G131" s="22">
        <f t="shared" si="109"/>
        <v>95</v>
      </c>
      <c r="H131" s="21"/>
      <c r="I131" s="22">
        <f t="shared" si="110"/>
        <v>95</v>
      </c>
      <c r="J131" s="21"/>
      <c r="K131" s="22" t="str">
        <f t="shared" si="111"/>
        <v xml:space="preserve"> </v>
      </c>
      <c r="L131" s="21"/>
      <c r="M131" s="22" t="str">
        <f t="shared" si="112"/>
        <v xml:space="preserve"> </v>
      </c>
      <c r="N131" s="21"/>
      <c r="O131" s="22" t="str">
        <f t="shared" si="113"/>
        <v xml:space="preserve"> </v>
      </c>
      <c r="P131" s="21"/>
      <c r="Q131" s="22" t="str">
        <f t="shared" si="114"/>
        <v xml:space="preserve"> </v>
      </c>
      <c r="R131" s="23"/>
      <c r="S131" s="24" t="str">
        <f t="shared" si="115"/>
        <v xml:space="preserve"> </v>
      </c>
      <c r="T131" s="23"/>
      <c r="U131" s="24" t="str">
        <f t="shared" si="116"/>
        <v xml:space="preserve"> </v>
      </c>
      <c r="V131" s="23"/>
      <c r="W131" s="24" t="str">
        <f t="shared" si="116"/>
        <v xml:space="preserve"> </v>
      </c>
      <c r="X131" s="25">
        <f t="shared" si="117"/>
        <v>10</v>
      </c>
      <c r="Y131" s="26">
        <f t="shared" si="118"/>
        <v>200</v>
      </c>
      <c r="Z131" s="26" t="str">
        <f t="shared" si="119"/>
        <v xml:space="preserve"> </v>
      </c>
      <c r="AA131" s="25" t="str">
        <f t="shared" si="121"/>
        <v xml:space="preserve"> </v>
      </c>
      <c r="AB131" s="26">
        <f t="shared" si="120"/>
        <v>0</v>
      </c>
      <c r="AC131" s="25">
        <f t="shared" si="122"/>
        <v>15</v>
      </c>
    </row>
    <row r="132" spans="3:29" ht="15" hidden="1" thickBot="1" x14ac:dyDescent="0.35">
      <c r="C132" s="20" t="str">
        <f t="shared" si="123"/>
        <v>John Stezelecki</v>
      </c>
      <c r="D132" s="21"/>
      <c r="E132" s="22">
        <f t="shared" si="108"/>
        <v>90</v>
      </c>
      <c r="F132" s="21"/>
      <c r="G132" s="22">
        <f t="shared" si="109"/>
        <v>0</v>
      </c>
      <c r="H132" s="21"/>
      <c r="I132" s="22">
        <f t="shared" si="110"/>
        <v>100</v>
      </c>
      <c r="J132" s="21"/>
      <c r="K132" s="22" t="str">
        <f t="shared" si="111"/>
        <v xml:space="preserve"> </v>
      </c>
      <c r="L132" s="21"/>
      <c r="M132" s="22" t="str">
        <f t="shared" si="112"/>
        <v xml:space="preserve"> </v>
      </c>
      <c r="N132" s="21"/>
      <c r="O132" s="22" t="str">
        <f t="shared" si="113"/>
        <v xml:space="preserve"> </v>
      </c>
      <c r="P132" s="21"/>
      <c r="Q132" s="22" t="str">
        <f t="shared" si="114"/>
        <v xml:space="preserve"> </v>
      </c>
      <c r="R132" s="23"/>
      <c r="S132" s="24" t="str">
        <f t="shared" si="115"/>
        <v xml:space="preserve"> </v>
      </c>
      <c r="T132" s="23"/>
      <c r="U132" s="24" t="str">
        <f t="shared" si="116"/>
        <v xml:space="preserve"> </v>
      </c>
      <c r="V132" s="23"/>
      <c r="W132" s="24" t="str">
        <f t="shared" si="116"/>
        <v xml:space="preserve"> </v>
      </c>
      <c r="X132" s="25">
        <f t="shared" si="117"/>
        <v>10</v>
      </c>
      <c r="Y132" s="26">
        <f t="shared" si="118"/>
        <v>200</v>
      </c>
      <c r="Z132" s="26" t="str">
        <f t="shared" si="119"/>
        <v xml:space="preserve"> </v>
      </c>
      <c r="AA132" s="25" t="str">
        <f t="shared" si="121"/>
        <v xml:space="preserve"> </v>
      </c>
      <c r="AB132" s="26">
        <f t="shared" si="120"/>
        <v>1</v>
      </c>
      <c r="AC132" s="25">
        <f t="shared" si="122"/>
        <v>15</v>
      </c>
    </row>
    <row r="133" spans="3:29" ht="15" hidden="1" thickBot="1" x14ac:dyDescent="0.35">
      <c r="C133" s="20" t="str">
        <f t="shared" ref="C133:C145" si="124">C109</f>
        <v>Ryan Archambault</v>
      </c>
      <c r="D133" s="21"/>
      <c r="E133" s="22">
        <f t="shared" si="108"/>
        <v>95</v>
      </c>
      <c r="F133" s="21"/>
      <c r="G133" s="22">
        <f t="shared" si="109"/>
        <v>90</v>
      </c>
      <c r="H133" s="21"/>
      <c r="I133" s="22">
        <f t="shared" si="110"/>
        <v>0</v>
      </c>
      <c r="J133" s="21"/>
      <c r="K133" s="22" t="str">
        <f t="shared" si="111"/>
        <v xml:space="preserve"> </v>
      </c>
      <c r="L133" s="21"/>
      <c r="M133" s="22" t="str">
        <f t="shared" si="112"/>
        <v xml:space="preserve"> </v>
      </c>
      <c r="N133" s="21"/>
      <c r="O133" s="22" t="str">
        <f t="shared" si="113"/>
        <v xml:space="preserve"> </v>
      </c>
      <c r="P133" s="21"/>
      <c r="Q133" s="22" t="str">
        <f t="shared" si="114"/>
        <v xml:space="preserve"> </v>
      </c>
      <c r="R133" s="23"/>
      <c r="S133" s="24" t="str">
        <f t="shared" si="115"/>
        <v xml:space="preserve"> </v>
      </c>
      <c r="T133" s="23"/>
      <c r="U133" s="24" t="str">
        <f t="shared" si="116"/>
        <v xml:space="preserve"> </v>
      </c>
      <c r="V133" s="23"/>
      <c r="W133" s="24" t="str">
        <f t="shared" si="116"/>
        <v xml:space="preserve"> </v>
      </c>
      <c r="X133" s="25">
        <f t="shared" si="117"/>
        <v>10</v>
      </c>
      <c r="Y133" s="26">
        <f t="shared" si="118"/>
        <v>195</v>
      </c>
      <c r="Z133" s="26" t="str">
        <f t="shared" si="119"/>
        <v xml:space="preserve"> </v>
      </c>
      <c r="AA133" s="25" t="str">
        <f t="shared" si="121"/>
        <v xml:space="preserve"> </v>
      </c>
      <c r="AB133" s="26">
        <f t="shared" si="120"/>
        <v>0</v>
      </c>
      <c r="AC133" s="25">
        <f t="shared" si="122"/>
        <v>15</v>
      </c>
    </row>
    <row r="134" spans="3:29" ht="15" hidden="1" thickBot="1" x14ac:dyDescent="0.35">
      <c r="C134" s="20" t="str">
        <f t="shared" si="124"/>
        <v>John Stezelecki</v>
      </c>
      <c r="D134" s="21"/>
      <c r="E134" s="22">
        <f t="shared" si="108"/>
        <v>75</v>
      </c>
      <c r="F134" s="21"/>
      <c r="G134" s="22">
        <f t="shared" si="109"/>
        <v>0</v>
      </c>
      <c r="H134" s="21"/>
      <c r="I134" s="22">
        <f t="shared" si="110"/>
        <v>90</v>
      </c>
      <c r="J134" s="21"/>
      <c r="K134" s="22" t="str">
        <f t="shared" si="111"/>
        <v xml:space="preserve"> </v>
      </c>
      <c r="L134" s="21"/>
      <c r="M134" s="22" t="str">
        <f t="shared" si="112"/>
        <v xml:space="preserve"> </v>
      </c>
      <c r="N134" s="21"/>
      <c r="O134" s="22" t="str">
        <f t="shared" si="113"/>
        <v xml:space="preserve"> </v>
      </c>
      <c r="P134" s="21"/>
      <c r="Q134" s="22" t="str">
        <f t="shared" si="114"/>
        <v xml:space="preserve"> </v>
      </c>
      <c r="R134" s="23"/>
      <c r="S134" s="24" t="str">
        <f t="shared" si="115"/>
        <v xml:space="preserve"> </v>
      </c>
      <c r="T134" s="23"/>
      <c r="U134" s="24" t="str">
        <f t="shared" si="116"/>
        <v xml:space="preserve"> </v>
      </c>
      <c r="V134" s="23"/>
      <c r="W134" s="24" t="str">
        <f t="shared" si="116"/>
        <v xml:space="preserve"> </v>
      </c>
      <c r="X134" s="25">
        <f t="shared" si="117"/>
        <v>10</v>
      </c>
      <c r="Y134" s="26">
        <f t="shared" si="118"/>
        <v>175</v>
      </c>
      <c r="Z134" s="26" t="str">
        <f t="shared" si="119"/>
        <v xml:space="preserve"> </v>
      </c>
      <c r="AA134" s="25" t="str">
        <f t="shared" si="121"/>
        <v xml:space="preserve"> </v>
      </c>
      <c r="AB134" s="26">
        <f t="shared" si="120"/>
        <v>0</v>
      </c>
      <c r="AC134" s="25">
        <f t="shared" si="122"/>
        <v>15</v>
      </c>
    </row>
    <row r="135" spans="3:29" ht="15" hidden="1" thickBot="1" x14ac:dyDescent="0.35">
      <c r="C135" s="20" t="str">
        <f t="shared" si="124"/>
        <v>Erik Eckhardt</v>
      </c>
      <c r="D135" s="21"/>
      <c r="E135" s="22">
        <f t="shared" si="108"/>
        <v>65</v>
      </c>
      <c r="F135" s="21"/>
      <c r="G135" s="22">
        <f t="shared" si="109"/>
        <v>70</v>
      </c>
      <c r="H135" s="21"/>
      <c r="I135" s="22">
        <f t="shared" si="110"/>
        <v>0</v>
      </c>
      <c r="J135" s="21"/>
      <c r="K135" s="22" t="str">
        <f t="shared" si="111"/>
        <v xml:space="preserve"> </v>
      </c>
      <c r="L135" s="21"/>
      <c r="M135" s="22" t="str">
        <f t="shared" si="112"/>
        <v xml:space="preserve"> </v>
      </c>
      <c r="N135" s="21"/>
      <c r="O135" s="22" t="str">
        <f t="shared" si="113"/>
        <v xml:space="preserve"> </v>
      </c>
      <c r="P135" s="21"/>
      <c r="Q135" s="22" t="str">
        <f t="shared" si="114"/>
        <v xml:space="preserve"> </v>
      </c>
      <c r="R135" s="23"/>
      <c r="S135" s="24" t="str">
        <f t="shared" si="115"/>
        <v xml:space="preserve"> </v>
      </c>
      <c r="T135" s="23"/>
      <c r="U135" s="24" t="str">
        <f t="shared" si="116"/>
        <v xml:space="preserve"> </v>
      </c>
      <c r="V135" s="23"/>
      <c r="W135" s="24" t="str">
        <f t="shared" si="116"/>
        <v xml:space="preserve"> </v>
      </c>
      <c r="X135" s="25">
        <f t="shared" ref="X135:X146" si="125">COUNTIF(D135:W135,"&gt;0") * 5</f>
        <v>10</v>
      </c>
      <c r="Y135" s="26">
        <f t="shared" ref="Y135:Y146" si="126">SUM(D135:X135)</f>
        <v>145</v>
      </c>
      <c r="Z135" s="26" t="str">
        <f t="shared" si="119"/>
        <v xml:space="preserve"> </v>
      </c>
      <c r="AA135" s="25" t="str">
        <f t="shared" si="121"/>
        <v xml:space="preserve"> </v>
      </c>
      <c r="AB135" s="26">
        <f t="shared" ref="AB135:AB146" si="127">COUNTIF(D135:W135,100)</f>
        <v>0</v>
      </c>
      <c r="AC135" s="25">
        <f t="shared" si="122"/>
        <v>15</v>
      </c>
    </row>
    <row r="136" spans="3:29" ht="15" hidden="1" thickBot="1" x14ac:dyDescent="0.35">
      <c r="C136" s="20" t="str">
        <f t="shared" si="124"/>
        <v>Paul Ryer</v>
      </c>
      <c r="D136" s="21"/>
      <c r="E136" s="22">
        <f t="shared" si="108"/>
        <v>0</v>
      </c>
      <c r="F136" s="21"/>
      <c r="G136" s="22">
        <f t="shared" si="109"/>
        <v>85</v>
      </c>
      <c r="H136" s="21"/>
      <c r="I136" s="22">
        <f t="shared" si="110"/>
        <v>0</v>
      </c>
      <c r="J136" s="21"/>
      <c r="K136" s="22" t="str">
        <f t="shared" si="111"/>
        <v xml:space="preserve"> </v>
      </c>
      <c r="L136" s="21"/>
      <c r="M136" s="22" t="str">
        <f t="shared" si="112"/>
        <v xml:space="preserve"> </v>
      </c>
      <c r="N136" s="21"/>
      <c r="O136" s="22" t="str">
        <f t="shared" si="113"/>
        <v xml:space="preserve"> </v>
      </c>
      <c r="P136" s="21"/>
      <c r="Q136" s="22" t="str">
        <f t="shared" si="114"/>
        <v xml:space="preserve"> </v>
      </c>
      <c r="R136" s="23"/>
      <c r="S136" s="24" t="str">
        <f t="shared" si="115"/>
        <v xml:space="preserve"> </v>
      </c>
      <c r="T136" s="23"/>
      <c r="U136" s="24" t="str">
        <f t="shared" si="116"/>
        <v xml:space="preserve"> </v>
      </c>
      <c r="V136" s="23"/>
      <c r="W136" s="24" t="str">
        <f t="shared" si="116"/>
        <v xml:space="preserve"> </v>
      </c>
      <c r="X136" s="25">
        <f t="shared" si="125"/>
        <v>5</v>
      </c>
      <c r="Y136" s="26">
        <f t="shared" si="126"/>
        <v>90</v>
      </c>
      <c r="Z136" s="26" t="str">
        <f t="shared" si="119"/>
        <v xml:space="preserve"> </v>
      </c>
      <c r="AA136" s="25" t="str">
        <f t="shared" si="121"/>
        <v xml:space="preserve"> </v>
      </c>
      <c r="AB136" s="26">
        <f t="shared" si="127"/>
        <v>0</v>
      </c>
      <c r="AC136" s="25">
        <f t="shared" si="122"/>
        <v>15</v>
      </c>
    </row>
    <row r="137" spans="3:29" ht="15" hidden="1" thickBot="1" x14ac:dyDescent="0.35">
      <c r="C137" s="20" t="str">
        <f t="shared" si="124"/>
        <v>Jim Macartney</v>
      </c>
      <c r="D137" s="21"/>
      <c r="E137" s="22">
        <f t="shared" si="108"/>
        <v>0</v>
      </c>
      <c r="F137" s="21"/>
      <c r="G137" s="22">
        <f t="shared" si="109"/>
        <v>65</v>
      </c>
      <c r="H137" s="21"/>
      <c r="I137" s="22">
        <f t="shared" si="110"/>
        <v>0</v>
      </c>
      <c r="J137" s="21"/>
      <c r="K137" s="22" t="str">
        <f t="shared" si="111"/>
        <v xml:space="preserve"> </v>
      </c>
      <c r="L137" s="21"/>
      <c r="M137" s="22" t="str">
        <f t="shared" si="112"/>
        <v xml:space="preserve"> </v>
      </c>
      <c r="N137" s="21"/>
      <c r="O137" s="22" t="str">
        <f t="shared" si="113"/>
        <v xml:space="preserve"> </v>
      </c>
      <c r="P137" s="21"/>
      <c r="Q137" s="22" t="str">
        <f t="shared" si="114"/>
        <v xml:space="preserve"> </v>
      </c>
      <c r="R137" s="23"/>
      <c r="S137" s="24" t="str">
        <f t="shared" si="115"/>
        <v xml:space="preserve"> </v>
      </c>
      <c r="T137" s="23"/>
      <c r="U137" s="24" t="str">
        <f t="shared" si="116"/>
        <v xml:space="preserve"> </v>
      </c>
      <c r="V137" s="23"/>
      <c r="W137" s="24" t="str">
        <f t="shared" si="116"/>
        <v xml:space="preserve"> </v>
      </c>
      <c r="X137" s="25">
        <f t="shared" si="125"/>
        <v>5</v>
      </c>
      <c r="Y137" s="26">
        <f t="shared" si="126"/>
        <v>70</v>
      </c>
      <c r="Z137" s="26" t="str">
        <f t="shared" si="119"/>
        <v xml:space="preserve"> </v>
      </c>
      <c r="AA137" s="25" t="str">
        <f t="shared" si="121"/>
        <v xml:space="preserve"> </v>
      </c>
      <c r="AB137" s="26">
        <f t="shared" si="127"/>
        <v>0</v>
      </c>
      <c r="AC137" s="25">
        <f t="shared" si="122"/>
        <v>15</v>
      </c>
    </row>
    <row r="138" spans="3:29" ht="15" hidden="1" thickBot="1" x14ac:dyDescent="0.35">
      <c r="C138" s="20" t="str">
        <f t="shared" si="124"/>
        <v>John Reimels</v>
      </c>
      <c r="D138" s="21"/>
      <c r="E138" s="22" t="str">
        <f t="shared" si="108"/>
        <v xml:space="preserve"> </v>
      </c>
      <c r="F138" s="21"/>
      <c r="G138" s="22" t="str">
        <f t="shared" si="109"/>
        <v xml:space="preserve"> </v>
      </c>
      <c r="H138" s="21"/>
      <c r="I138" s="22" t="str">
        <f t="shared" si="110"/>
        <v xml:space="preserve"> </v>
      </c>
      <c r="J138" s="21"/>
      <c r="K138" s="22" t="str">
        <f t="shared" si="111"/>
        <v xml:space="preserve"> </v>
      </c>
      <c r="L138" s="21"/>
      <c r="M138" s="22" t="str">
        <f t="shared" si="112"/>
        <v xml:space="preserve"> </v>
      </c>
      <c r="N138" s="21"/>
      <c r="O138" s="22" t="str">
        <f t="shared" si="113"/>
        <v xml:space="preserve"> </v>
      </c>
      <c r="P138" s="21"/>
      <c r="Q138" s="22" t="str">
        <f t="shared" si="114"/>
        <v xml:space="preserve"> </v>
      </c>
      <c r="R138" s="23"/>
      <c r="S138" s="24" t="str">
        <f t="shared" si="115"/>
        <v xml:space="preserve"> </v>
      </c>
      <c r="T138" s="23"/>
      <c r="U138" s="24" t="str">
        <f t="shared" si="116"/>
        <v xml:space="preserve"> </v>
      </c>
      <c r="V138" s="23"/>
      <c r="W138" s="24" t="str">
        <f t="shared" si="116"/>
        <v xml:space="preserve"> </v>
      </c>
      <c r="X138" s="25">
        <f t="shared" si="125"/>
        <v>0</v>
      </c>
      <c r="Y138" s="26">
        <f t="shared" si="126"/>
        <v>0</v>
      </c>
      <c r="Z138" s="26" t="str">
        <f t="shared" si="119"/>
        <v xml:space="preserve"> </v>
      </c>
      <c r="AA138" s="25" t="str">
        <f t="shared" si="121"/>
        <v xml:space="preserve"> </v>
      </c>
      <c r="AB138" s="26">
        <f t="shared" si="127"/>
        <v>0</v>
      </c>
      <c r="AC138" s="25">
        <f t="shared" si="122"/>
        <v>0</v>
      </c>
    </row>
    <row r="139" spans="3:29" ht="15" hidden="1" thickBot="1" x14ac:dyDescent="0.35">
      <c r="C139" s="20" t="str">
        <f t="shared" si="124"/>
        <v>Tom Gray</v>
      </c>
      <c r="D139" s="21"/>
      <c r="E139" s="22" t="str">
        <f t="shared" si="108"/>
        <v xml:space="preserve"> </v>
      </c>
      <c r="F139" s="21"/>
      <c r="G139" s="22" t="str">
        <f t="shared" si="109"/>
        <v xml:space="preserve"> </v>
      </c>
      <c r="H139" s="21"/>
      <c r="I139" s="22" t="str">
        <f t="shared" si="110"/>
        <v xml:space="preserve"> </v>
      </c>
      <c r="J139" s="21"/>
      <c r="K139" s="22" t="str">
        <f t="shared" si="111"/>
        <v xml:space="preserve"> </v>
      </c>
      <c r="L139" s="21"/>
      <c r="M139" s="22" t="str">
        <f t="shared" si="112"/>
        <v xml:space="preserve"> </v>
      </c>
      <c r="N139" s="21"/>
      <c r="O139" s="22" t="str">
        <f t="shared" si="113"/>
        <v xml:space="preserve"> </v>
      </c>
      <c r="P139" s="21"/>
      <c r="Q139" s="22" t="str">
        <f t="shared" si="114"/>
        <v xml:space="preserve"> </v>
      </c>
      <c r="R139" s="23"/>
      <c r="S139" s="24" t="str">
        <f t="shared" si="115"/>
        <v xml:space="preserve"> </v>
      </c>
      <c r="T139" s="23"/>
      <c r="U139" s="24" t="str">
        <f t="shared" si="116"/>
        <v xml:space="preserve"> </v>
      </c>
      <c r="V139" s="23"/>
      <c r="W139" s="24" t="str">
        <f t="shared" si="116"/>
        <v xml:space="preserve"> </v>
      </c>
      <c r="X139" s="25">
        <f t="shared" si="125"/>
        <v>0</v>
      </c>
      <c r="Y139" s="26">
        <f t="shared" si="126"/>
        <v>0</v>
      </c>
      <c r="Z139" s="26" t="str">
        <f t="shared" si="119"/>
        <v xml:space="preserve"> </v>
      </c>
      <c r="AA139" s="25" t="str">
        <f t="shared" si="121"/>
        <v xml:space="preserve"> </v>
      </c>
      <c r="AB139" s="26">
        <f t="shared" si="127"/>
        <v>0</v>
      </c>
      <c r="AC139" s="25">
        <f t="shared" si="122"/>
        <v>0</v>
      </c>
    </row>
    <row r="140" spans="3:29" ht="15" hidden="1" thickBot="1" x14ac:dyDescent="0.35">
      <c r="C140" s="20">
        <f t="shared" si="124"/>
        <v>0</v>
      </c>
      <c r="D140" s="21"/>
      <c r="E140" s="22" t="str">
        <f t="shared" si="108"/>
        <v xml:space="preserve"> </v>
      </c>
      <c r="F140" s="21"/>
      <c r="G140" s="22" t="str">
        <f t="shared" si="109"/>
        <v xml:space="preserve"> </v>
      </c>
      <c r="H140" s="21"/>
      <c r="I140" s="22" t="str">
        <f t="shared" si="110"/>
        <v xml:space="preserve"> </v>
      </c>
      <c r="J140" s="21"/>
      <c r="K140" s="22" t="str">
        <f t="shared" si="111"/>
        <v xml:space="preserve"> </v>
      </c>
      <c r="L140" s="21"/>
      <c r="M140" s="22" t="str">
        <f t="shared" si="112"/>
        <v xml:space="preserve"> </v>
      </c>
      <c r="N140" s="21"/>
      <c r="O140" s="22" t="str">
        <f t="shared" si="113"/>
        <v xml:space="preserve"> </v>
      </c>
      <c r="P140" s="21"/>
      <c r="Q140" s="22" t="str">
        <f t="shared" si="114"/>
        <v xml:space="preserve"> </v>
      </c>
      <c r="R140" s="23"/>
      <c r="S140" s="24" t="str">
        <f t="shared" si="115"/>
        <v xml:space="preserve"> </v>
      </c>
      <c r="T140" s="23"/>
      <c r="U140" s="24" t="str">
        <f t="shared" si="116"/>
        <v xml:space="preserve"> </v>
      </c>
      <c r="V140" s="23"/>
      <c r="W140" s="24" t="str">
        <f t="shared" si="116"/>
        <v xml:space="preserve"> </v>
      </c>
      <c r="X140" s="25">
        <f t="shared" si="125"/>
        <v>0</v>
      </c>
      <c r="Y140" s="26">
        <f t="shared" si="126"/>
        <v>0</v>
      </c>
      <c r="Z140" s="26" t="str">
        <f t="shared" si="119"/>
        <v xml:space="preserve"> </v>
      </c>
      <c r="AA140" s="25" t="str">
        <f t="shared" si="121"/>
        <v xml:space="preserve"> </v>
      </c>
      <c r="AB140" s="26">
        <f t="shared" si="127"/>
        <v>0</v>
      </c>
      <c r="AC140" s="25">
        <f t="shared" si="122"/>
        <v>0</v>
      </c>
    </row>
    <row r="141" spans="3:29" ht="15" hidden="1" thickBot="1" x14ac:dyDescent="0.35">
      <c r="C141" s="20">
        <f t="shared" si="124"/>
        <v>0</v>
      </c>
      <c r="D141" s="21"/>
      <c r="E141" s="22" t="str">
        <f t="shared" si="108"/>
        <v xml:space="preserve"> </v>
      </c>
      <c r="F141" s="21"/>
      <c r="G141" s="22" t="str">
        <f t="shared" si="109"/>
        <v xml:space="preserve"> </v>
      </c>
      <c r="H141" s="21"/>
      <c r="I141" s="22" t="str">
        <f t="shared" si="110"/>
        <v xml:space="preserve"> </v>
      </c>
      <c r="J141" s="21"/>
      <c r="K141" s="22" t="str">
        <f t="shared" si="111"/>
        <v xml:space="preserve"> </v>
      </c>
      <c r="L141" s="21"/>
      <c r="M141" s="22" t="str">
        <f t="shared" si="112"/>
        <v xml:space="preserve"> </v>
      </c>
      <c r="N141" s="21"/>
      <c r="O141" s="22" t="str">
        <f t="shared" si="113"/>
        <v xml:space="preserve"> </v>
      </c>
      <c r="P141" s="21"/>
      <c r="Q141" s="22" t="str">
        <f t="shared" si="114"/>
        <v xml:space="preserve"> </v>
      </c>
      <c r="R141" s="23"/>
      <c r="S141" s="24" t="str">
        <f t="shared" si="115"/>
        <v xml:space="preserve"> </v>
      </c>
      <c r="T141" s="23"/>
      <c r="U141" s="24" t="str">
        <f t="shared" si="116"/>
        <v xml:space="preserve"> </v>
      </c>
      <c r="V141" s="23"/>
      <c r="W141" s="24" t="str">
        <f t="shared" si="116"/>
        <v xml:space="preserve"> </v>
      </c>
      <c r="X141" s="25">
        <f t="shared" si="125"/>
        <v>0</v>
      </c>
      <c r="Y141" s="26">
        <f t="shared" si="126"/>
        <v>0</v>
      </c>
      <c r="Z141" s="26" t="str">
        <f t="shared" si="119"/>
        <v xml:space="preserve"> </v>
      </c>
      <c r="AA141" s="25" t="str">
        <f t="shared" si="121"/>
        <v xml:space="preserve"> </v>
      </c>
      <c r="AB141" s="26">
        <f t="shared" si="127"/>
        <v>0</v>
      </c>
      <c r="AC141" s="25">
        <f t="shared" si="122"/>
        <v>0</v>
      </c>
    </row>
    <row r="142" spans="3:29" ht="15" hidden="1" thickBot="1" x14ac:dyDescent="0.35">
      <c r="C142" s="20">
        <f t="shared" si="124"/>
        <v>0</v>
      </c>
      <c r="D142" s="21"/>
      <c r="E142" s="22" t="str">
        <f t="shared" si="108"/>
        <v xml:space="preserve"> </v>
      </c>
      <c r="F142" s="21"/>
      <c r="G142" s="22" t="str">
        <f t="shared" si="109"/>
        <v xml:space="preserve"> </v>
      </c>
      <c r="H142" s="21"/>
      <c r="I142" s="22" t="str">
        <f t="shared" si="110"/>
        <v xml:space="preserve"> </v>
      </c>
      <c r="J142" s="21"/>
      <c r="K142" s="22" t="str">
        <f t="shared" si="111"/>
        <v xml:space="preserve"> </v>
      </c>
      <c r="L142" s="21"/>
      <c r="M142" s="22" t="str">
        <f t="shared" si="112"/>
        <v xml:space="preserve"> </v>
      </c>
      <c r="N142" s="21"/>
      <c r="O142" s="22" t="str">
        <f t="shared" si="113"/>
        <v xml:space="preserve"> </v>
      </c>
      <c r="P142" s="21"/>
      <c r="Q142" s="22" t="str">
        <f t="shared" si="114"/>
        <v xml:space="preserve"> </v>
      </c>
      <c r="R142" s="23"/>
      <c r="S142" s="24" t="str">
        <f t="shared" si="115"/>
        <v xml:space="preserve"> </v>
      </c>
      <c r="T142" s="23"/>
      <c r="U142" s="24" t="str">
        <f t="shared" si="116"/>
        <v xml:space="preserve"> </v>
      </c>
      <c r="V142" s="23"/>
      <c r="W142" s="24" t="str">
        <f t="shared" si="116"/>
        <v xml:space="preserve"> </v>
      </c>
      <c r="X142" s="25">
        <f t="shared" si="125"/>
        <v>0</v>
      </c>
      <c r="Y142" s="26">
        <f t="shared" si="126"/>
        <v>0</v>
      </c>
      <c r="Z142" s="26" t="str">
        <f t="shared" si="119"/>
        <v xml:space="preserve"> </v>
      </c>
      <c r="AA142" s="25" t="str">
        <f t="shared" si="121"/>
        <v xml:space="preserve"> </v>
      </c>
      <c r="AB142" s="26">
        <f t="shared" si="127"/>
        <v>0</v>
      </c>
      <c r="AC142" s="25">
        <f t="shared" si="122"/>
        <v>0</v>
      </c>
    </row>
    <row r="143" spans="3:29" ht="15" hidden="1" thickBot="1" x14ac:dyDescent="0.35">
      <c r="C143" s="20">
        <f t="shared" si="124"/>
        <v>0</v>
      </c>
      <c r="D143" s="21"/>
      <c r="E143" s="22" t="str">
        <f t="shared" si="108"/>
        <v xml:space="preserve"> </v>
      </c>
      <c r="F143" s="21"/>
      <c r="G143" s="22" t="str">
        <f t="shared" si="109"/>
        <v xml:space="preserve"> </v>
      </c>
      <c r="H143" s="21"/>
      <c r="I143" s="22" t="str">
        <f t="shared" si="110"/>
        <v xml:space="preserve"> </v>
      </c>
      <c r="J143" s="21"/>
      <c r="K143" s="22" t="str">
        <f t="shared" si="111"/>
        <v xml:space="preserve"> </v>
      </c>
      <c r="L143" s="21"/>
      <c r="M143" s="22" t="str">
        <f t="shared" si="112"/>
        <v xml:space="preserve"> </v>
      </c>
      <c r="N143" s="21"/>
      <c r="O143" s="22" t="str">
        <f t="shared" si="113"/>
        <v xml:space="preserve"> </v>
      </c>
      <c r="P143" s="21"/>
      <c r="Q143" s="22" t="str">
        <f t="shared" si="114"/>
        <v xml:space="preserve"> </v>
      </c>
      <c r="R143" s="23"/>
      <c r="S143" s="24" t="str">
        <f t="shared" si="115"/>
        <v xml:space="preserve"> </v>
      </c>
      <c r="T143" s="23"/>
      <c r="U143" s="24" t="str">
        <f t="shared" si="116"/>
        <v xml:space="preserve"> </v>
      </c>
      <c r="V143" s="23"/>
      <c r="W143" s="24" t="str">
        <f t="shared" si="116"/>
        <v xml:space="preserve"> </v>
      </c>
      <c r="X143" s="25">
        <f t="shared" si="125"/>
        <v>0</v>
      </c>
      <c r="Y143" s="26">
        <f t="shared" si="126"/>
        <v>0</v>
      </c>
      <c r="Z143" s="26" t="str">
        <f t="shared" si="119"/>
        <v xml:space="preserve"> </v>
      </c>
      <c r="AA143" s="25" t="str">
        <f t="shared" si="121"/>
        <v xml:space="preserve"> </v>
      </c>
      <c r="AB143" s="26">
        <f t="shared" si="127"/>
        <v>0</v>
      </c>
      <c r="AC143" s="25">
        <f t="shared" si="122"/>
        <v>0</v>
      </c>
    </row>
    <row r="144" spans="3:29" ht="15" hidden="1" thickBot="1" x14ac:dyDescent="0.35">
      <c r="C144" s="20">
        <f t="shared" si="124"/>
        <v>0</v>
      </c>
      <c r="D144" s="21"/>
      <c r="E144" s="22" t="str">
        <f t="shared" si="108"/>
        <v xml:space="preserve"> </v>
      </c>
      <c r="F144" s="21"/>
      <c r="G144" s="22" t="str">
        <f t="shared" si="109"/>
        <v xml:space="preserve"> </v>
      </c>
      <c r="H144" s="21"/>
      <c r="I144" s="22" t="str">
        <f t="shared" si="110"/>
        <v xml:space="preserve"> </v>
      </c>
      <c r="J144" s="21"/>
      <c r="K144" s="22" t="str">
        <f t="shared" si="111"/>
        <v xml:space="preserve"> </v>
      </c>
      <c r="L144" s="21"/>
      <c r="M144" s="22" t="str">
        <f t="shared" si="112"/>
        <v xml:space="preserve"> </v>
      </c>
      <c r="N144" s="21"/>
      <c r="O144" s="22" t="str">
        <f t="shared" si="113"/>
        <v xml:space="preserve"> </v>
      </c>
      <c r="P144" s="21"/>
      <c r="Q144" s="22" t="str">
        <f t="shared" si="114"/>
        <v xml:space="preserve"> </v>
      </c>
      <c r="R144" s="23"/>
      <c r="S144" s="24" t="str">
        <f t="shared" si="115"/>
        <v xml:space="preserve"> </v>
      </c>
      <c r="T144" s="23"/>
      <c r="U144" s="24" t="str">
        <f t="shared" si="116"/>
        <v xml:space="preserve"> </v>
      </c>
      <c r="V144" s="23"/>
      <c r="W144" s="24" t="str">
        <f t="shared" si="116"/>
        <v xml:space="preserve"> </v>
      </c>
      <c r="X144" s="25">
        <f t="shared" si="125"/>
        <v>0</v>
      </c>
      <c r="Y144" s="26">
        <f t="shared" si="126"/>
        <v>0</v>
      </c>
      <c r="Z144" s="26" t="str">
        <f t="shared" si="119"/>
        <v xml:space="preserve"> </v>
      </c>
      <c r="AA144" s="25" t="str">
        <f t="shared" si="121"/>
        <v xml:space="preserve"> </v>
      </c>
      <c r="AB144" s="26">
        <f t="shared" si="127"/>
        <v>0</v>
      </c>
      <c r="AC144" s="25">
        <f t="shared" si="122"/>
        <v>0</v>
      </c>
    </row>
    <row r="145" spans="2:29" ht="15" hidden="1" thickBot="1" x14ac:dyDescent="0.35">
      <c r="C145" s="20">
        <f t="shared" si="124"/>
        <v>0</v>
      </c>
      <c r="D145" s="21"/>
      <c r="E145" s="22" t="str">
        <f t="shared" si="108"/>
        <v xml:space="preserve"> </v>
      </c>
      <c r="F145" s="21"/>
      <c r="G145" s="22" t="str">
        <f t="shared" si="109"/>
        <v xml:space="preserve"> </v>
      </c>
      <c r="H145" s="21"/>
      <c r="I145" s="22" t="str">
        <f t="shared" si="110"/>
        <v xml:space="preserve"> </v>
      </c>
      <c r="J145" s="21"/>
      <c r="K145" s="22" t="str">
        <f t="shared" si="111"/>
        <v xml:space="preserve"> </v>
      </c>
      <c r="L145" s="21"/>
      <c r="M145" s="22" t="str">
        <f t="shared" si="112"/>
        <v xml:space="preserve"> </v>
      </c>
      <c r="N145" s="21"/>
      <c r="O145" s="22" t="str">
        <f t="shared" si="113"/>
        <v xml:space="preserve"> </v>
      </c>
      <c r="P145" s="21"/>
      <c r="Q145" s="22" t="str">
        <f t="shared" si="114"/>
        <v xml:space="preserve"> </v>
      </c>
      <c r="R145" s="23"/>
      <c r="S145" s="24" t="str">
        <f t="shared" si="115"/>
        <v xml:space="preserve"> </v>
      </c>
      <c r="T145" s="23"/>
      <c r="U145" s="24" t="str">
        <f t="shared" si="116"/>
        <v xml:space="preserve"> </v>
      </c>
      <c r="V145" s="23"/>
      <c r="W145" s="24" t="str">
        <f t="shared" si="116"/>
        <v xml:space="preserve"> </v>
      </c>
      <c r="X145" s="25">
        <f t="shared" si="125"/>
        <v>0</v>
      </c>
      <c r="Y145" s="26">
        <f t="shared" si="126"/>
        <v>0</v>
      </c>
      <c r="Z145" s="26" t="str">
        <f t="shared" si="119"/>
        <v xml:space="preserve"> </v>
      </c>
      <c r="AA145" s="25" t="str">
        <f t="shared" si="121"/>
        <v xml:space="preserve"> </v>
      </c>
      <c r="AB145" s="26">
        <f t="shared" si="127"/>
        <v>0</v>
      </c>
      <c r="AC145" s="25">
        <f t="shared" si="122"/>
        <v>0</v>
      </c>
    </row>
    <row r="146" spans="2:29" ht="15" hidden="1" thickBot="1" x14ac:dyDescent="0.35">
      <c r="C146" s="27">
        <f>C124</f>
        <v>0</v>
      </c>
      <c r="D146" s="28"/>
      <c r="E146" s="29" t="str">
        <f t="shared" si="108"/>
        <v xml:space="preserve"> </v>
      </c>
      <c r="F146" s="28"/>
      <c r="G146" s="29" t="str">
        <f t="shared" si="109"/>
        <v xml:space="preserve"> </v>
      </c>
      <c r="H146" s="28"/>
      <c r="I146" s="29" t="str">
        <f t="shared" si="110"/>
        <v xml:space="preserve"> </v>
      </c>
      <c r="J146" s="28"/>
      <c r="K146" s="29" t="str">
        <f t="shared" si="111"/>
        <v xml:space="preserve"> </v>
      </c>
      <c r="L146" s="28"/>
      <c r="M146" s="29" t="str">
        <f t="shared" si="112"/>
        <v xml:space="preserve"> </v>
      </c>
      <c r="N146" s="28"/>
      <c r="O146" s="29" t="str">
        <f t="shared" si="113"/>
        <v xml:space="preserve"> </v>
      </c>
      <c r="P146" s="28"/>
      <c r="Q146" s="29" t="str">
        <f t="shared" si="114"/>
        <v xml:space="preserve"> </v>
      </c>
      <c r="R146" s="30"/>
      <c r="S146" s="31" t="str">
        <f t="shared" si="115"/>
        <v xml:space="preserve"> </v>
      </c>
      <c r="T146" s="30"/>
      <c r="U146" s="31" t="str">
        <f t="shared" si="116"/>
        <v xml:space="preserve"> </v>
      </c>
      <c r="V146" s="30"/>
      <c r="W146" s="31" t="str">
        <f t="shared" si="116"/>
        <v xml:space="preserve"> </v>
      </c>
      <c r="X146" s="32">
        <f t="shared" si="125"/>
        <v>0</v>
      </c>
      <c r="Y146" s="33">
        <f t="shared" si="126"/>
        <v>0</v>
      </c>
      <c r="Z146" s="33" t="str">
        <f t="shared" si="119"/>
        <v xml:space="preserve"> </v>
      </c>
      <c r="AA146" s="32" t="str">
        <f t="shared" si="121"/>
        <v xml:space="preserve"> </v>
      </c>
      <c r="AB146" s="33">
        <f t="shared" si="127"/>
        <v>0</v>
      </c>
      <c r="AC146" s="32">
        <f t="shared" si="122"/>
        <v>0</v>
      </c>
    </row>
    <row r="147" spans="2:29" ht="15" hidden="1" thickBot="1" x14ac:dyDescent="0.35"/>
    <row r="148" spans="2:29" ht="28.5" customHeight="1" thickBot="1" x14ac:dyDescent="0.35">
      <c r="B148" s="36"/>
      <c r="C148" s="138" t="s">
        <v>37</v>
      </c>
      <c r="D148" s="139"/>
      <c r="E148" s="139"/>
      <c r="F148" s="139"/>
      <c r="G148" s="139"/>
      <c r="H148" s="139"/>
      <c r="I148" s="139"/>
      <c r="J148" s="139"/>
      <c r="K148" s="139"/>
      <c r="L148" s="139"/>
      <c r="M148" s="139"/>
      <c r="N148" s="139"/>
      <c r="O148" s="139"/>
      <c r="P148" s="139"/>
      <c r="Q148" s="139"/>
      <c r="R148" s="139"/>
      <c r="S148" s="139"/>
      <c r="T148" s="139"/>
      <c r="U148" s="139"/>
      <c r="V148" s="139"/>
      <c r="W148" s="139"/>
      <c r="X148" s="139"/>
      <c r="Y148" s="139"/>
      <c r="Z148" s="139"/>
      <c r="AA148" s="139"/>
      <c r="AB148" s="139"/>
      <c r="AC148" s="37"/>
    </row>
    <row r="149" spans="2:29" x14ac:dyDescent="0.3">
      <c r="B149" s="36"/>
      <c r="C149" s="140" t="s">
        <v>5</v>
      </c>
      <c r="D149" s="143" t="s">
        <v>51</v>
      </c>
      <c r="E149" s="144"/>
      <c r="F149" s="143" t="s">
        <v>63</v>
      </c>
      <c r="G149" s="144"/>
      <c r="H149" s="143" t="s">
        <v>67</v>
      </c>
      <c r="I149" s="144"/>
      <c r="J149" s="143"/>
      <c r="K149" s="144"/>
      <c r="L149" s="143"/>
      <c r="M149" s="144"/>
      <c r="N149" s="143"/>
      <c r="O149" s="144"/>
      <c r="P149" s="143"/>
      <c r="Q149" s="144"/>
      <c r="R149" s="143"/>
      <c r="S149" s="144"/>
      <c r="T149" s="143"/>
      <c r="U149" s="144"/>
      <c r="V149" s="143"/>
      <c r="W149" s="144"/>
      <c r="X149" s="135" t="s">
        <v>2</v>
      </c>
      <c r="Y149" s="135" t="s">
        <v>3</v>
      </c>
      <c r="Z149" s="130" t="s">
        <v>9</v>
      </c>
      <c r="AA149" s="130" t="s">
        <v>10</v>
      </c>
      <c r="AB149" s="135" t="s">
        <v>4</v>
      </c>
      <c r="AC149" s="37"/>
    </row>
    <row r="150" spans="2:29" x14ac:dyDescent="0.3">
      <c r="B150" s="36"/>
      <c r="C150" s="141"/>
      <c r="D150" s="133">
        <v>43351</v>
      </c>
      <c r="E150" s="134"/>
      <c r="F150" s="133">
        <v>43386</v>
      </c>
      <c r="G150" s="134"/>
      <c r="H150" s="133">
        <v>43414</v>
      </c>
      <c r="I150" s="134"/>
      <c r="J150" s="133"/>
      <c r="K150" s="134"/>
      <c r="L150" s="133"/>
      <c r="M150" s="134"/>
      <c r="N150" s="133"/>
      <c r="O150" s="134"/>
      <c r="P150" s="133"/>
      <c r="Q150" s="134"/>
      <c r="R150" s="133"/>
      <c r="S150" s="134"/>
      <c r="T150" s="133"/>
      <c r="U150" s="134"/>
      <c r="V150" s="133"/>
      <c r="W150" s="134"/>
      <c r="X150" s="136"/>
      <c r="Y150" s="136"/>
      <c r="Z150" s="131"/>
      <c r="AA150" s="131"/>
      <c r="AB150" s="136"/>
      <c r="AC150" s="37"/>
    </row>
    <row r="151" spans="2:29" ht="16.5" customHeight="1" thickBot="1" x14ac:dyDescent="0.35">
      <c r="B151" s="36"/>
      <c r="C151" s="142"/>
      <c r="D151" s="5" t="s">
        <v>0</v>
      </c>
      <c r="E151" s="6" t="s">
        <v>1</v>
      </c>
      <c r="F151" s="5" t="s">
        <v>0</v>
      </c>
      <c r="G151" s="6" t="s">
        <v>1</v>
      </c>
      <c r="H151" s="5" t="s">
        <v>0</v>
      </c>
      <c r="I151" s="6" t="s">
        <v>1</v>
      </c>
      <c r="J151" s="5" t="s">
        <v>0</v>
      </c>
      <c r="K151" s="6" t="s">
        <v>1</v>
      </c>
      <c r="L151" s="5" t="s">
        <v>0</v>
      </c>
      <c r="M151" s="6" t="s">
        <v>1</v>
      </c>
      <c r="N151" s="5" t="s">
        <v>0</v>
      </c>
      <c r="O151" s="6" t="s">
        <v>1</v>
      </c>
      <c r="P151" s="5" t="s">
        <v>0</v>
      </c>
      <c r="Q151" s="6" t="s">
        <v>1</v>
      </c>
      <c r="R151" s="5" t="s">
        <v>0</v>
      </c>
      <c r="S151" s="6" t="s">
        <v>1</v>
      </c>
      <c r="T151" s="5" t="s">
        <v>0</v>
      </c>
      <c r="U151" s="6" t="s">
        <v>1</v>
      </c>
      <c r="V151" s="5" t="s">
        <v>0</v>
      </c>
      <c r="W151" s="6" t="s">
        <v>1</v>
      </c>
      <c r="X151" s="137"/>
      <c r="Y151" s="137"/>
      <c r="Z151" s="132"/>
      <c r="AA151" s="132"/>
      <c r="AB151" s="137"/>
      <c r="AC151" s="37"/>
    </row>
    <row r="152" spans="2:29" ht="18.75" customHeight="1" x14ac:dyDescent="0.3">
      <c r="B152" s="145" t="s">
        <v>33</v>
      </c>
      <c r="C152" s="7" t="s">
        <v>46</v>
      </c>
      <c r="D152" s="79">
        <v>2</v>
      </c>
      <c r="E152" s="75">
        <f>IF(D152= ""," ",IF(D152=0,0,IF(D152&gt;20,5,-5*D152+105)))</f>
        <v>95</v>
      </c>
      <c r="F152" s="79">
        <v>1</v>
      </c>
      <c r="G152" s="75">
        <f>IF(F152= ""," ",IF(F152=0,0,IF(F152&gt;20,5,-5*F152+105)))</f>
        <v>100</v>
      </c>
      <c r="H152" s="79">
        <v>1</v>
      </c>
      <c r="I152" s="75">
        <f>IF(H152= ""," ",IF(H152=0,0,IF(H152&gt;20,5,-5*H152+105)))</f>
        <v>100</v>
      </c>
      <c r="J152" s="79"/>
      <c r="K152" s="75" t="str">
        <f>IF(J152= ""," ",IF(J152=0,0,IF(J152&gt;20,5,-5*J152+105)))</f>
        <v xml:space="preserve"> </v>
      </c>
      <c r="L152" s="79"/>
      <c r="M152" s="75" t="str">
        <f>IF(L152= ""," ",IF(L152=0,0,IF(L152&gt;20,5,-5*L152+105)))</f>
        <v xml:space="preserve"> </v>
      </c>
      <c r="N152" s="79"/>
      <c r="O152" s="75" t="str">
        <f>IF(N152= ""," ",IF(N152=0,0,IF(N152&gt;20,5,-5*N152+105)))</f>
        <v xml:space="preserve"> </v>
      </c>
      <c r="P152" s="79"/>
      <c r="Q152" s="75" t="str">
        <f>IF(P152= ""," ",IF(P152=0,0,IF(P152&gt;20,5,-5*P152+105)))</f>
        <v xml:space="preserve"> </v>
      </c>
      <c r="R152" s="79"/>
      <c r="S152" s="75" t="str">
        <f>IF(R152= ""," ",IF(R152=0,0,IF(R152&gt;20,5,-5*R152+105)))</f>
        <v xml:space="preserve"> </v>
      </c>
      <c r="T152" s="79"/>
      <c r="U152" s="75" t="str">
        <f>IF(T152= ""," ",IF(T152=0,0,IF(T152&gt;20,5,-5*T152+105)))</f>
        <v xml:space="preserve"> </v>
      </c>
      <c r="V152" s="79"/>
      <c r="W152" s="75" t="str">
        <f>IF(V152= ""," ",IF(V152=0,0,IF(V152&gt;20,5,-5*V152+105)))</f>
        <v xml:space="preserve"> </v>
      </c>
      <c r="X152" s="11">
        <f>X176</f>
        <v>15</v>
      </c>
      <c r="Y152" s="11">
        <f>Y176</f>
        <v>310</v>
      </c>
      <c r="Z152" s="11" t="str">
        <f>Z176</f>
        <v xml:space="preserve"> </v>
      </c>
      <c r="AA152" s="11" t="str">
        <f>AA176</f>
        <v xml:space="preserve"> </v>
      </c>
      <c r="AB152" s="11">
        <f>AB176</f>
        <v>2</v>
      </c>
      <c r="AC152" s="37"/>
    </row>
    <row r="153" spans="2:29" ht="18.75" customHeight="1" x14ac:dyDescent="0.3">
      <c r="B153" s="145"/>
      <c r="C153" s="8" t="s">
        <v>45</v>
      </c>
      <c r="D153" s="80">
        <v>1</v>
      </c>
      <c r="E153" s="76">
        <f>IF(D153= ""," ",IF(D153=0,0,IF(D153&gt;20,5,-5*D153+105)))</f>
        <v>100</v>
      </c>
      <c r="F153" s="80">
        <v>3</v>
      </c>
      <c r="G153" s="76">
        <f>IF(F153= ""," ",IF(F153=0,0,IF(F153&gt;20,5,-5*F153+105)))</f>
        <v>90</v>
      </c>
      <c r="H153" s="80">
        <v>3</v>
      </c>
      <c r="I153" s="76">
        <f>IF(H153= ""," ",IF(H153=0,0,IF(H153&gt;20,5,-5*H153+105)))</f>
        <v>90</v>
      </c>
      <c r="J153" s="80"/>
      <c r="K153" s="76" t="str">
        <f>IF(J153= ""," ",IF(J153=0,0,IF(J153&gt;20,5,-5*J153+105)))</f>
        <v xml:space="preserve"> </v>
      </c>
      <c r="L153" s="80"/>
      <c r="M153" s="76" t="str">
        <f>IF(L153= ""," ",IF(L153=0,0,IF(L153&gt;20,5,-5*L153+105)))</f>
        <v xml:space="preserve"> </v>
      </c>
      <c r="N153" s="80"/>
      <c r="O153" s="76" t="str">
        <f>IF(N153= ""," ",IF(N153=0,0,IF(N153&gt;20,5,-5*N153+105)))</f>
        <v xml:space="preserve"> </v>
      </c>
      <c r="P153" s="80"/>
      <c r="Q153" s="76" t="str">
        <f>IF(P153= ""," ",IF(P153=0,0,IF(P153&gt;20,5,-5*P153+105)))</f>
        <v xml:space="preserve"> </v>
      </c>
      <c r="R153" s="80"/>
      <c r="S153" s="76" t="str">
        <f>IF(R153= ""," ",IF(R153=0,0,IF(R153&gt;20,5,-5*R153+105)))</f>
        <v xml:space="preserve"> </v>
      </c>
      <c r="T153" s="80"/>
      <c r="U153" s="76" t="str">
        <f>IF(T153= ""," ",IF(T153=0,0,IF(T153&gt;20,5,-5*T153+105)))</f>
        <v xml:space="preserve"> </v>
      </c>
      <c r="V153" s="80"/>
      <c r="W153" s="76" t="str">
        <f>IF(V153= ""," ",IF(V153=0,0,IF(V153&gt;20,5,-5*V153+105)))</f>
        <v xml:space="preserve"> </v>
      </c>
      <c r="X153" s="12">
        <f>X177</f>
        <v>15</v>
      </c>
      <c r="Y153" s="12">
        <f>Y177</f>
        <v>295</v>
      </c>
      <c r="Z153" s="12" t="str">
        <f>Z177</f>
        <v xml:space="preserve"> </v>
      </c>
      <c r="AA153" s="12" t="str">
        <f>AA177</f>
        <v xml:space="preserve"> </v>
      </c>
      <c r="AB153" s="12">
        <f>AB177</f>
        <v>1</v>
      </c>
      <c r="AC153" s="37"/>
    </row>
    <row r="154" spans="2:29" ht="18.75" customHeight="1" x14ac:dyDescent="0.3">
      <c r="B154" s="145"/>
      <c r="C154" s="8" t="s">
        <v>47</v>
      </c>
      <c r="D154" s="80">
        <v>3</v>
      </c>
      <c r="E154" s="76">
        <f>IF(D154= ""," ",IF(D154=0,0,IF(D154&gt;20,5,-5*D154+105)))</f>
        <v>90</v>
      </c>
      <c r="F154" s="80">
        <v>2</v>
      </c>
      <c r="G154" s="76">
        <f>IF(F154= ""," ",IF(F154=0,0,IF(F154&gt;20,5,-5*F154+105)))</f>
        <v>95</v>
      </c>
      <c r="H154" s="80">
        <v>2</v>
      </c>
      <c r="I154" s="76">
        <f>IF(H154= ""," ",IF(H154=0,0,IF(H154&gt;20,5,-5*H154+105)))</f>
        <v>95</v>
      </c>
      <c r="J154" s="80"/>
      <c r="K154" s="76" t="str">
        <f>IF(J154= ""," ",IF(J154=0,0,IF(J154&gt;20,5,-5*J154+105)))</f>
        <v xml:space="preserve"> </v>
      </c>
      <c r="L154" s="80"/>
      <c r="M154" s="76" t="str">
        <f>IF(L154= ""," ",IF(L154=0,0,IF(L154&gt;20,5,-5*L154+105)))</f>
        <v xml:space="preserve"> </v>
      </c>
      <c r="N154" s="80"/>
      <c r="O154" s="76" t="str">
        <f>IF(N154= ""," ",IF(N154=0,0,IF(N154&gt;20,5,-5*N154+105)))</f>
        <v xml:space="preserve"> </v>
      </c>
      <c r="P154" s="80"/>
      <c r="Q154" s="76" t="str">
        <f>IF(P154= ""," ",IF(P154=0,0,IF(P154&gt;20,5,-5*P154+105)))</f>
        <v xml:space="preserve"> </v>
      </c>
      <c r="R154" s="80"/>
      <c r="S154" s="76" t="str">
        <f>IF(R154= ""," ",IF(R154=0,0,IF(R154&gt;20,5,-5*R154+105)))</f>
        <v xml:space="preserve"> </v>
      </c>
      <c r="T154" s="80"/>
      <c r="U154" s="76" t="str">
        <f>IF(T154= ""," ",IF(T154=0,0,IF(T154&gt;20,5,-5*T154+105)))</f>
        <v xml:space="preserve"> </v>
      </c>
      <c r="V154" s="80"/>
      <c r="W154" s="76" t="str">
        <f>IF(V154= ""," ",IF(V154=0,0,IF(V154&gt;20,5,-5*V154+105)))</f>
        <v xml:space="preserve"> </v>
      </c>
      <c r="X154" s="12">
        <f>X178</f>
        <v>15</v>
      </c>
      <c r="Y154" s="12">
        <f>Y178</f>
        <v>295</v>
      </c>
      <c r="Z154" s="12" t="str">
        <f>Z178</f>
        <v xml:space="preserve"> </v>
      </c>
      <c r="AA154" s="12" t="str">
        <f>AA178</f>
        <v xml:space="preserve"> </v>
      </c>
      <c r="AB154" s="12">
        <f>AB178</f>
        <v>0</v>
      </c>
      <c r="AC154" s="37"/>
    </row>
    <row r="155" spans="2:29" ht="18.75" customHeight="1" x14ac:dyDescent="0.3">
      <c r="B155" s="145"/>
      <c r="C155" s="9" t="s">
        <v>48</v>
      </c>
      <c r="D155" s="81">
        <v>4</v>
      </c>
      <c r="E155" s="77">
        <f>IF(D155= ""," ",IF(D155=0,0,IF(D155&gt;20,5,-5*D155+105)))</f>
        <v>85</v>
      </c>
      <c r="F155" s="81">
        <v>5</v>
      </c>
      <c r="G155" s="77">
        <f>IF(F155= ""," ",IF(F155=0,0,IF(F155&gt;20,5,-5*F155+105)))</f>
        <v>80</v>
      </c>
      <c r="H155" s="127">
        <v>0</v>
      </c>
      <c r="I155" s="129">
        <f>IF(H155= ""," ",IF(H155=0,0,IF(H155&gt;20,5,-5*H155+105)))</f>
        <v>0</v>
      </c>
      <c r="J155" s="81"/>
      <c r="K155" s="77" t="str">
        <f>IF(J155= ""," ",IF(J155=0,0,IF(J155&gt;20,5,-5*J155+105)))</f>
        <v xml:space="preserve"> </v>
      </c>
      <c r="L155" s="81"/>
      <c r="M155" s="77" t="str">
        <f>IF(L155= ""," ",IF(L155=0,0,IF(L155&gt;20,5,-5*L155+105)))</f>
        <v xml:space="preserve"> </v>
      </c>
      <c r="N155" s="81"/>
      <c r="O155" s="77" t="str">
        <f>IF(N155= ""," ",IF(N155=0,0,IF(N155&gt;20,5,-5*N155+105)))</f>
        <v xml:space="preserve"> </v>
      </c>
      <c r="P155" s="81"/>
      <c r="Q155" s="77" t="str">
        <f>IF(P155= ""," ",IF(P155=0,0,IF(P155&gt;20,5,-5*P155+105)))</f>
        <v xml:space="preserve"> </v>
      </c>
      <c r="R155" s="81"/>
      <c r="S155" s="82" t="str">
        <f>IF(R155= ""," ",IF(R155=0,0,IF(R155&gt;20,5,-5*R155+105)))</f>
        <v xml:space="preserve"> </v>
      </c>
      <c r="T155" s="81"/>
      <c r="U155" s="82" t="str">
        <f>IF(T155= ""," ",IF(T155=0,0,IF(T155&gt;20,5,-5*T155+105)))</f>
        <v xml:space="preserve"> </v>
      </c>
      <c r="V155" s="81"/>
      <c r="W155" s="82" t="str">
        <f>IF(V155= ""," ",IF(V155=0,0,IF(V155&gt;20,5,-5*V155+105)))</f>
        <v xml:space="preserve"> </v>
      </c>
      <c r="X155" s="12">
        <f>X179</f>
        <v>10</v>
      </c>
      <c r="Y155" s="12">
        <f>Y179</f>
        <v>175</v>
      </c>
      <c r="Z155" s="12" t="str">
        <f>Z179</f>
        <v xml:space="preserve"> </v>
      </c>
      <c r="AA155" s="12" t="str">
        <f>AA179</f>
        <v xml:space="preserve"> </v>
      </c>
      <c r="AB155" s="12">
        <f>AB179</f>
        <v>0</v>
      </c>
      <c r="AC155" s="37"/>
    </row>
    <row r="156" spans="2:29" ht="18.75" customHeight="1" x14ac:dyDescent="0.3">
      <c r="B156" s="145"/>
      <c r="C156" s="8" t="s">
        <v>61</v>
      </c>
      <c r="D156" s="126">
        <v>0</v>
      </c>
      <c r="E156" s="128">
        <f>IF(D156= ""," ",IF(D156=0,0,IF(D156&gt;20,5,-5*D156+105)))</f>
        <v>0</v>
      </c>
      <c r="F156" s="80">
        <v>4</v>
      </c>
      <c r="G156" s="76">
        <f>IF(F156= ""," ",IF(F156=0,0,IF(F156&gt;20,5,-5*F156+105)))</f>
        <v>85</v>
      </c>
      <c r="H156" s="80">
        <v>5</v>
      </c>
      <c r="I156" s="76">
        <f>IF(H156= ""," ",IF(H156=0,0,IF(H156&gt;20,5,-5*H156+105)))</f>
        <v>80</v>
      </c>
      <c r="J156" s="80"/>
      <c r="K156" s="76" t="str">
        <f>IF(J156= ""," ",IF(J156=0,0,IF(J156&gt;20,5,-5*J156+105)))</f>
        <v xml:space="preserve"> </v>
      </c>
      <c r="L156" s="80"/>
      <c r="M156" s="76" t="str">
        <f>IF(L156= ""," ",IF(L156=0,0,IF(L156&gt;20,5,-5*L156+105)))</f>
        <v xml:space="preserve"> </v>
      </c>
      <c r="N156" s="80"/>
      <c r="O156" s="76" t="str">
        <f>IF(N156= ""," ",IF(N156=0,0,IF(N156&gt;20,5,-5*N156+105)))</f>
        <v xml:space="preserve"> </v>
      </c>
      <c r="P156" s="80"/>
      <c r="Q156" s="76" t="str">
        <f>IF(P156= ""," ",IF(P156=0,0,IF(P156&gt;20,5,-5*P156+105)))</f>
        <v xml:space="preserve"> </v>
      </c>
      <c r="R156" s="80"/>
      <c r="S156" s="76" t="str">
        <f>IF(R156= ""," ",IF(R156=0,0,IF(R156&gt;20,5,-5*R156+105)))</f>
        <v xml:space="preserve"> </v>
      </c>
      <c r="T156" s="80"/>
      <c r="U156" s="76" t="str">
        <f>IF(T156= ""," ",IF(T156=0,0,IF(T156&gt;20,5,-5*T156+105)))</f>
        <v xml:space="preserve"> </v>
      </c>
      <c r="V156" s="80"/>
      <c r="W156" s="76" t="str">
        <f>IF(V156= ""," ",IF(V156=0,0,IF(V156&gt;20,5,-5*V156+105)))</f>
        <v xml:space="preserve"> </v>
      </c>
      <c r="X156" s="12">
        <f>X180</f>
        <v>10</v>
      </c>
      <c r="Y156" s="12">
        <f>Y180</f>
        <v>175</v>
      </c>
      <c r="Z156" s="12" t="str">
        <f>Z180</f>
        <v xml:space="preserve"> </v>
      </c>
      <c r="AA156" s="12" t="str">
        <f>AA180</f>
        <v xml:space="preserve"> </v>
      </c>
      <c r="AB156" s="12">
        <f>AB180</f>
        <v>0</v>
      </c>
      <c r="AC156" s="37"/>
    </row>
    <row r="157" spans="2:29" ht="18.75" customHeight="1" x14ac:dyDescent="0.3">
      <c r="B157" s="145"/>
      <c r="C157" s="9" t="s">
        <v>64</v>
      </c>
      <c r="D157" s="127">
        <v>0</v>
      </c>
      <c r="E157" s="129">
        <f>IF(D157= ""," ",IF(D157=0,0,IF(D157&gt;20,5,-5*D157+105)))</f>
        <v>0</v>
      </c>
      <c r="F157" s="81">
        <v>6</v>
      </c>
      <c r="G157" s="77">
        <f>IF(F157= ""," ",IF(F157=0,0,IF(F157&gt;20,5,-5*F157+105)))</f>
        <v>75</v>
      </c>
      <c r="H157" s="81">
        <v>4</v>
      </c>
      <c r="I157" s="77">
        <f>IF(H157= ""," ",IF(H157=0,0,IF(H157&gt;20,5,-5*H157+105)))</f>
        <v>85</v>
      </c>
      <c r="J157" s="81"/>
      <c r="K157" s="77" t="str">
        <f>IF(J157= ""," ",IF(J157=0,0,IF(J157&gt;20,5,-5*J157+105)))</f>
        <v xml:space="preserve"> </v>
      </c>
      <c r="L157" s="81"/>
      <c r="M157" s="77" t="str">
        <f>IF(L157= ""," ",IF(L157=0,0,IF(L157&gt;20,5,-5*L157+105)))</f>
        <v xml:space="preserve"> </v>
      </c>
      <c r="N157" s="81"/>
      <c r="O157" s="77" t="str">
        <f>IF(N157= ""," ",IF(N157=0,0,IF(N157&gt;20,5,-5*N157+105)))</f>
        <v xml:space="preserve"> </v>
      </c>
      <c r="P157" s="81"/>
      <c r="Q157" s="77" t="str">
        <f>IF(P157= ""," ",IF(P157=0,0,IF(P157&gt;20,5,-5*P157+105)))</f>
        <v xml:space="preserve"> </v>
      </c>
      <c r="R157" s="81"/>
      <c r="S157" s="77" t="str">
        <f>IF(R157= ""," ",IF(R157=0,0,IF(R157&gt;20,5,-5*R157+105)))</f>
        <v xml:space="preserve"> </v>
      </c>
      <c r="T157" s="81"/>
      <c r="U157" s="77" t="str">
        <f>IF(T157= ""," ",IF(T157=0,0,IF(T157&gt;20,5,-5*T157+105)))</f>
        <v xml:space="preserve"> </v>
      </c>
      <c r="V157" s="81"/>
      <c r="W157" s="77" t="str">
        <f>IF(V157= ""," ",IF(V157=0,0,IF(V157&gt;20,5,-5*V157+105)))</f>
        <v xml:space="preserve"> </v>
      </c>
      <c r="X157" s="12">
        <f>X181</f>
        <v>10</v>
      </c>
      <c r="Y157" s="12">
        <f>Y181</f>
        <v>170</v>
      </c>
      <c r="Z157" s="12" t="str">
        <f>Z181</f>
        <v xml:space="preserve"> </v>
      </c>
      <c r="AA157" s="12" t="str">
        <f>AA181</f>
        <v xml:space="preserve"> </v>
      </c>
      <c r="AB157" s="12">
        <f>AB181</f>
        <v>0</v>
      </c>
      <c r="AC157" s="37"/>
    </row>
    <row r="158" spans="2:29" ht="18.75" customHeight="1" x14ac:dyDescent="0.3">
      <c r="B158" s="145"/>
      <c r="C158" s="9" t="s">
        <v>50</v>
      </c>
      <c r="D158" s="81">
        <v>5</v>
      </c>
      <c r="E158" s="77">
        <f>IF(D158= ""," ",IF(D158=0,0,IF(D158&gt;20,5,-5*D158+105)))</f>
        <v>80</v>
      </c>
      <c r="F158" s="127">
        <v>0</v>
      </c>
      <c r="G158" s="129">
        <f>IF(F158= ""," ",IF(F158=0,0,IF(F158&gt;20,5,-5*F158+105)))</f>
        <v>0</v>
      </c>
      <c r="H158" s="81">
        <v>7</v>
      </c>
      <c r="I158" s="77">
        <f>IF(H158= ""," ",IF(H158=0,0,IF(H158&gt;20,5,-5*H158+105)))</f>
        <v>70</v>
      </c>
      <c r="J158" s="81"/>
      <c r="K158" s="77" t="str">
        <f>IF(J158= ""," ",IF(J158=0,0,IF(J158&gt;20,5,-5*J158+105)))</f>
        <v xml:space="preserve"> </v>
      </c>
      <c r="L158" s="81"/>
      <c r="M158" s="77" t="str">
        <f>IF(L158= ""," ",IF(L158=0,0,IF(L158&gt;20,5,-5*L158+105)))</f>
        <v xml:space="preserve"> </v>
      </c>
      <c r="N158" s="81"/>
      <c r="O158" s="77" t="str">
        <f>IF(N158= ""," ",IF(N158=0,0,IF(N158&gt;20,5,-5*N158+105)))</f>
        <v xml:space="preserve"> </v>
      </c>
      <c r="P158" s="81"/>
      <c r="Q158" s="77" t="str">
        <f>IF(P158= ""," ",IF(P158=0,0,IF(P158&gt;20,5,-5*P158+105)))</f>
        <v xml:space="preserve"> </v>
      </c>
      <c r="R158" s="81"/>
      <c r="S158" s="77" t="str">
        <f>IF(R158= ""," ",IF(R158=0,0,IF(R158&gt;20,5,-5*R158+105)))</f>
        <v xml:space="preserve"> </v>
      </c>
      <c r="T158" s="81"/>
      <c r="U158" s="77" t="str">
        <f>IF(T158= ""," ",IF(T158=0,0,IF(T158&gt;20,5,-5*T158+105)))</f>
        <v xml:space="preserve"> </v>
      </c>
      <c r="V158" s="81"/>
      <c r="W158" s="77" t="str">
        <f>IF(V158= ""," ",IF(V158=0,0,IF(V158&gt;20,5,-5*V158+105)))</f>
        <v xml:space="preserve"> </v>
      </c>
      <c r="X158" s="12">
        <f>X182</f>
        <v>10</v>
      </c>
      <c r="Y158" s="12">
        <f>Y182</f>
        <v>160</v>
      </c>
      <c r="Z158" s="12" t="str">
        <f>Z182</f>
        <v xml:space="preserve"> </v>
      </c>
      <c r="AA158" s="12" t="str">
        <f>AA182</f>
        <v xml:space="preserve"> </v>
      </c>
      <c r="AB158" s="12">
        <f>AB182</f>
        <v>0</v>
      </c>
      <c r="AC158" s="37"/>
    </row>
    <row r="159" spans="2:29" ht="18.75" customHeight="1" x14ac:dyDescent="0.3">
      <c r="B159" s="145"/>
      <c r="C159" s="8" t="s">
        <v>65</v>
      </c>
      <c r="D159" s="126">
        <v>0</v>
      </c>
      <c r="E159" s="128">
        <f>IF(D159= ""," ",IF(D159=0,0,IF(D159&gt;20,5,-5*D159+105)))</f>
        <v>0</v>
      </c>
      <c r="F159" s="80">
        <v>7</v>
      </c>
      <c r="G159" s="76">
        <f>IF(F159= ""," ",IF(F159=0,0,IF(F159&gt;20,5,-5*F159+105)))</f>
        <v>70</v>
      </c>
      <c r="H159" s="80">
        <v>6</v>
      </c>
      <c r="I159" s="76">
        <f>IF(H159= ""," ",IF(H159=0,0,IF(H159&gt;20,5,-5*H159+105)))</f>
        <v>75</v>
      </c>
      <c r="J159" s="80"/>
      <c r="K159" s="76" t="str">
        <f>IF(J159= ""," ",IF(J159=0,0,IF(J159&gt;20,5,-5*J159+105)))</f>
        <v xml:space="preserve"> </v>
      </c>
      <c r="L159" s="80"/>
      <c r="M159" s="76" t="str">
        <f>IF(L159= ""," ",IF(L159=0,0,IF(L159&gt;20,5,-5*L159+105)))</f>
        <v xml:space="preserve"> </v>
      </c>
      <c r="N159" s="80"/>
      <c r="O159" s="76" t="str">
        <f>IF(N159= ""," ",IF(N159=0,0,IF(N159&gt;20,5,-5*N159+105)))</f>
        <v xml:space="preserve"> </v>
      </c>
      <c r="P159" s="80"/>
      <c r="Q159" s="76" t="str">
        <f>IF(P159= ""," ",IF(P159=0,0,IF(P159&gt;20,5,-5*P159+105)))</f>
        <v xml:space="preserve"> </v>
      </c>
      <c r="R159" s="80"/>
      <c r="S159" s="76" t="str">
        <f>IF(R159= ""," ",IF(R159=0,0,IF(R159&gt;20,5,-5*R159+105)))</f>
        <v xml:space="preserve"> </v>
      </c>
      <c r="T159" s="80"/>
      <c r="U159" s="76" t="str">
        <f>IF(T159= ""," ",IF(T159=0,0,IF(T159&gt;20,5,-5*T159+105)))</f>
        <v xml:space="preserve"> </v>
      </c>
      <c r="V159" s="80"/>
      <c r="W159" s="76" t="str">
        <f>IF(V159= ""," ",IF(V159=0,0,IF(V159&gt;20,5,-5*V159+105)))</f>
        <v xml:space="preserve"> </v>
      </c>
      <c r="X159" s="12">
        <f>X183</f>
        <v>10</v>
      </c>
      <c r="Y159" s="12">
        <f>Y183</f>
        <v>155</v>
      </c>
      <c r="Z159" s="12" t="str">
        <f>Z183</f>
        <v xml:space="preserve"> </v>
      </c>
      <c r="AA159" s="12" t="str">
        <f>AA183</f>
        <v xml:space="preserve"> </v>
      </c>
      <c r="AB159" s="12">
        <f>AB183</f>
        <v>0</v>
      </c>
      <c r="AC159" s="37"/>
    </row>
    <row r="160" spans="2:29" ht="18.75" customHeight="1" x14ac:dyDescent="0.3">
      <c r="B160" s="145"/>
      <c r="C160" s="8" t="s">
        <v>49</v>
      </c>
      <c r="D160" s="80">
        <v>6</v>
      </c>
      <c r="E160" s="76">
        <f>IF(D160= ""," ",IF(D160=0,0,IF(D160&gt;20,5,-5*D160+105)))</f>
        <v>75</v>
      </c>
      <c r="F160" s="126">
        <v>0</v>
      </c>
      <c r="G160" s="128">
        <f>IF(F160= ""," ",IF(F160=0,0,IF(F160&gt;20,5,-5*F160+105)))</f>
        <v>0</v>
      </c>
      <c r="H160" s="126">
        <v>0</v>
      </c>
      <c r="I160" s="128">
        <f>IF(H160= ""," ",IF(H160=0,0,IF(H160&gt;20,5,-5*H160+105)))</f>
        <v>0</v>
      </c>
      <c r="J160" s="80"/>
      <c r="K160" s="76" t="str">
        <f>IF(J160= ""," ",IF(J160=0,0,IF(J160&gt;20,5,-5*J160+105)))</f>
        <v xml:space="preserve"> </v>
      </c>
      <c r="L160" s="80"/>
      <c r="M160" s="76" t="str">
        <f>IF(L160= ""," ",IF(L160=0,0,IF(L160&gt;20,5,-5*L160+105)))</f>
        <v xml:space="preserve"> </v>
      </c>
      <c r="N160" s="80"/>
      <c r="O160" s="76" t="str">
        <f>IF(N160= ""," ",IF(N160=0,0,IF(N160&gt;20,5,-5*N160+105)))</f>
        <v xml:space="preserve"> </v>
      </c>
      <c r="P160" s="80"/>
      <c r="Q160" s="76" t="str">
        <f>IF(P160= ""," ",IF(P160=0,0,IF(P160&gt;20,5,-5*P160+105)))</f>
        <v xml:space="preserve"> </v>
      </c>
      <c r="R160" s="80"/>
      <c r="S160" s="76" t="str">
        <f>IF(R160= ""," ",IF(R160=0,0,IF(R160&gt;20,5,-5*R160+105)))</f>
        <v xml:space="preserve"> </v>
      </c>
      <c r="T160" s="80"/>
      <c r="U160" s="76" t="str">
        <f>IF(T160= ""," ",IF(T160=0,0,IF(T160&gt;20,5,-5*T160+105)))</f>
        <v xml:space="preserve"> </v>
      </c>
      <c r="V160" s="80"/>
      <c r="W160" s="76" t="str">
        <f>IF(V160= ""," ",IF(V160=0,0,IF(V160&gt;20,5,-5*V160+105)))</f>
        <v xml:space="preserve"> </v>
      </c>
      <c r="X160" s="12">
        <f>X184</f>
        <v>5</v>
      </c>
      <c r="Y160" s="12">
        <f>Y184</f>
        <v>80</v>
      </c>
      <c r="Z160" s="12" t="str">
        <f>Z184</f>
        <v xml:space="preserve"> </v>
      </c>
      <c r="AA160" s="12" t="str">
        <f>AA184</f>
        <v xml:space="preserve"> </v>
      </c>
      <c r="AB160" s="12">
        <f>AB184</f>
        <v>0</v>
      </c>
      <c r="AC160" s="37"/>
    </row>
    <row r="161" spans="2:29" ht="18.75" customHeight="1" x14ac:dyDescent="0.3">
      <c r="B161" s="145"/>
      <c r="C161" s="9" t="s">
        <v>60</v>
      </c>
      <c r="D161" s="127">
        <v>0</v>
      </c>
      <c r="E161" s="129">
        <f>IF(D161= ""," ",IF(D161=0,0,IF(D161&gt;20,5,-5*D161+105)))</f>
        <v>0</v>
      </c>
      <c r="F161" s="81">
        <v>8</v>
      </c>
      <c r="G161" s="77">
        <f>IF(F161= ""," ",IF(F161=0,0,IF(F161&gt;20,5,-5*F161+105)))</f>
        <v>65</v>
      </c>
      <c r="H161" s="127">
        <v>0</v>
      </c>
      <c r="I161" s="129">
        <f>IF(H161= ""," ",IF(H161=0,0,IF(H161&gt;20,5,-5*H161+105)))</f>
        <v>0</v>
      </c>
      <c r="J161" s="81"/>
      <c r="K161" s="77" t="str">
        <f>IF(J161= ""," ",IF(J161=0,0,IF(J161&gt;20,5,-5*J161+105)))</f>
        <v xml:space="preserve"> </v>
      </c>
      <c r="L161" s="81"/>
      <c r="M161" s="77" t="str">
        <f>IF(L161= ""," ",IF(L161=0,0,IF(L161&gt;20,5,-5*L161+105)))</f>
        <v xml:space="preserve"> </v>
      </c>
      <c r="N161" s="81"/>
      <c r="O161" s="77" t="str">
        <f>IF(N161= ""," ",IF(N161=0,0,IF(N161&gt;20,5,-5*N161+105)))</f>
        <v xml:space="preserve"> </v>
      </c>
      <c r="P161" s="81"/>
      <c r="Q161" s="77" t="str">
        <f>IF(P161= ""," ",IF(P161=0,0,IF(P161&gt;20,5,-5*P161+105)))</f>
        <v xml:space="preserve"> </v>
      </c>
      <c r="R161" s="81"/>
      <c r="S161" s="82" t="str">
        <f>IF(R161= ""," ",IF(R161=0,0,IF(R161&gt;20,5,-5*R161+105)))</f>
        <v xml:space="preserve"> </v>
      </c>
      <c r="T161" s="81"/>
      <c r="U161" s="82" t="str">
        <f>IF(T161= ""," ",IF(T161=0,0,IF(T161&gt;20,5,-5*T161+105)))</f>
        <v xml:space="preserve"> </v>
      </c>
      <c r="V161" s="81"/>
      <c r="W161" s="82" t="str">
        <f>IF(V161= ""," ",IF(V161=0,0,IF(V161&gt;20,5,-5*V161+105)))</f>
        <v xml:space="preserve"> </v>
      </c>
      <c r="X161" s="12">
        <f>X185</f>
        <v>5</v>
      </c>
      <c r="Y161" s="12">
        <f>Y185</f>
        <v>70</v>
      </c>
      <c r="Z161" s="12" t="str">
        <f>Z185</f>
        <v xml:space="preserve"> </v>
      </c>
      <c r="AA161" s="12" t="str">
        <f>AA185</f>
        <v xml:space="preserve"> </v>
      </c>
      <c r="AB161" s="12">
        <f>AB185</f>
        <v>0</v>
      </c>
      <c r="AC161" s="37"/>
    </row>
    <row r="162" spans="2:29" ht="18.75" customHeight="1" x14ac:dyDescent="0.3">
      <c r="B162" s="145"/>
      <c r="C162" s="8" t="s">
        <v>59</v>
      </c>
      <c r="D162" s="126">
        <v>0</v>
      </c>
      <c r="E162" s="128">
        <f>IF(D162= ""," ",IF(D162=0,0,IF(D162&gt;20,5,-5*D162+105)))</f>
        <v>0</v>
      </c>
      <c r="F162" s="80">
        <v>9</v>
      </c>
      <c r="G162" s="76">
        <f>IF(F162= ""," ",IF(F162=0,0,IF(F162&gt;20,5,-5*F162+105)))</f>
        <v>60</v>
      </c>
      <c r="H162" s="126">
        <v>0</v>
      </c>
      <c r="I162" s="128">
        <f>IF(H162= ""," ",IF(H162=0,0,IF(H162&gt;20,5,-5*H162+105)))</f>
        <v>0</v>
      </c>
      <c r="J162" s="80"/>
      <c r="K162" s="76" t="str">
        <f>IF(J162= ""," ",IF(J162=0,0,IF(J162&gt;20,5,-5*J162+105)))</f>
        <v xml:space="preserve"> </v>
      </c>
      <c r="L162" s="80"/>
      <c r="M162" s="76" t="str">
        <f>IF(L162= ""," ",IF(L162=0,0,IF(L162&gt;20,5,-5*L162+105)))</f>
        <v xml:space="preserve"> </v>
      </c>
      <c r="N162" s="80"/>
      <c r="O162" s="76" t="str">
        <f>IF(N162= ""," ",IF(N162=0,0,IF(N162&gt;20,5,-5*N162+105)))</f>
        <v xml:space="preserve"> </v>
      </c>
      <c r="P162" s="80"/>
      <c r="Q162" s="76" t="str">
        <f>IF(P162= ""," ",IF(P162=0,0,IF(P162&gt;20,5,-5*P162+105)))</f>
        <v xml:space="preserve"> </v>
      </c>
      <c r="R162" s="80"/>
      <c r="S162" s="76" t="str">
        <f>IF(R162= ""," ",IF(R162=0,0,IF(R162&gt;20,5,-5*R162+105)))</f>
        <v xml:space="preserve"> </v>
      </c>
      <c r="T162" s="80"/>
      <c r="U162" s="76" t="str">
        <f>IF(T162= ""," ",IF(T162=0,0,IF(T162&gt;20,5,-5*T162+105)))</f>
        <v xml:space="preserve"> </v>
      </c>
      <c r="V162" s="80"/>
      <c r="W162" s="76" t="str">
        <f>IF(V162= ""," ",IF(V162=0,0,IF(V162&gt;20,5,-5*V162+105)))</f>
        <v xml:space="preserve"> </v>
      </c>
      <c r="X162" s="12">
        <f>X186</f>
        <v>5</v>
      </c>
      <c r="Y162" s="12">
        <f>Y186</f>
        <v>65</v>
      </c>
      <c r="Z162" s="12" t="str">
        <f>Z186</f>
        <v xml:space="preserve"> </v>
      </c>
      <c r="AA162" s="12" t="str">
        <f>AA186</f>
        <v xml:space="preserve"> </v>
      </c>
      <c r="AB162" s="12">
        <f>AB186</f>
        <v>0</v>
      </c>
      <c r="AC162" s="37"/>
    </row>
    <row r="163" spans="2:29" ht="18.75" customHeight="1" x14ac:dyDescent="0.3">
      <c r="B163" s="145"/>
      <c r="C163" s="9"/>
      <c r="D163" s="81"/>
      <c r="E163" s="77" t="str">
        <f t="shared" ref="E152:E163" si="128">IF(D163= ""," ",IF(D163=0,0,IF(D163&gt;20,5,-5*D163+105)))</f>
        <v xml:space="preserve"> </v>
      </c>
      <c r="F163" s="81"/>
      <c r="G163" s="77" t="str">
        <f t="shared" ref="G152:G163" si="129">IF(F163= ""," ",IF(F163=0,0,IF(F163&gt;20,5,-5*F163+105)))</f>
        <v xml:space="preserve"> </v>
      </c>
      <c r="H163" s="81"/>
      <c r="I163" s="77" t="str">
        <f t="shared" ref="I152:I163" si="130">IF(H163= ""," ",IF(H163=0,0,IF(H163&gt;20,5,-5*H163+105)))</f>
        <v xml:space="preserve"> </v>
      </c>
      <c r="J163" s="81"/>
      <c r="K163" s="77" t="str">
        <f t="shared" ref="K152:K163" si="131">IF(J163= ""," ",IF(J163=0,0,IF(J163&gt;20,5,-5*J163+105)))</f>
        <v xml:space="preserve"> </v>
      </c>
      <c r="L163" s="81"/>
      <c r="M163" s="77" t="str">
        <f t="shared" ref="M152:M163" si="132">IF(L163= ""," ",IF(L163=0,0,IF(L163&gt;20,5,-5*L163+105)))</f>
        <v xml:space="preserve"> </v>
      </c>
      <c r="N163" s="81"/>
      <c r="O163" s="77" t="str">
        <f t="shared" ref="O152:O163" si="133">IF(N163= ""," ",IF(N163=0,0,IF(N163&gt;20,5,-5*N163+105)))</f>
        <v xml:space="preserve"> </v>
      </c>
      <c r="P163" s="81"/>
      <c r="Q163" s="77" t="str">
        <f t="shared" ref="Q152:Q163" si="134">IF(P163= ""," ",IF(P163=0,0,IF(P163&gt;20,5,-5*P163+105)))</f>
        <v xml:space="preserve"> </v>
      </c>
      <c r="R163" s="81"/>
      <c r="S163" s="77" t="str">
        <f t="shared" ref="S152:S163" si="135">IF(R163= ""," ",IF(R163=0,0,IF(R163&gt;20,5,-5*R163+105)))</f>
        <v xml:space="preserve"> </v>
      </c>
      <c r="T163" s="81"/>
      <c r="U163" s="77" t="str">
        <f t="shared" ref="U152:U163" si="136">IF(T163= ""," ",IF(T163=0,0,IF(T163&gt;20,5,-5*T163+105)))</f>
        <v xml:space="preserve"> </v>
      </c>
      <c r="V163" s="81"/>
      <c r="W163" s="77" t="str">
        <f t="shared" ref="W152:W163" si="137">IF(V163= ""," ",IF(V163=0,0,IF(V163&gt;20,5,-5*V163+105)))</f>
        <v xml:space="preserve"> </v>
      </c>
      <c r="X163" s="12">
        <f t="shared" ref="X152:AB163" si="138">X187</f>
        <v>0</v>
      </c>
      <c r="Y163" s="12">
        <f t="shared" si="138"/>
        <v>0</v>
      </c>
      <c r="Z163" s="12" t="str">
        <f t="shared" si="138"/>
        <v xml:space="preserve"> </v>
      </c>
      <c r="AA163" s="12" t="str">
        <f t="shared" si="138"/>
        <v xml:space="preserve"> </v>
      </c>
      <c r="AB163" s="12">
        <f t="shared" si="138"/>
        <v>0</v>
      </c>
      <c r="AC163" s="37"/>
    </row>
    <row r="164" spans="2:29" ht="18.75" customHeight="1" x14ac:dyDescent="0.3">
      <c r="B164" s="145"/>
      <c r="C164" s="9"/>
      <c r="D164" s="81"/>
      <c r="E164" s="77" t="str">
        <f t="shared" ref="E164:E165" si="139">IF(D164= ""," ",IF(D164=0,0,IF(D164&gt;20,5,-5*D164+105)))</f>
        <v xml:space="preserve"> </v>
      </c>
      <c r="F164" s="81"/>
      <c r="G164" s="77" t="str">
        <f t="shared" ref="G164:G165" si="140">IF(F164= ""," ",IF(F164=0,0,IF(F164&gt;20,5,-5*F164+105)))</f>
        <v xml:space="preserve"> </v>
      </c>
      <c r="H164" s="81"/>
      <c r="I164" s="77" t="str">
        <f t="shared" ref="I164:I165" si="141">IF(H164= ""," ",IF(H164=0,0,IF(H164&gt;20,5,-5*H164+105)))</f>
        <v xml:space="preserve"> </v>
      </c>
      <c r="J164" s="81"/>
      <c r="K164" s="77" t="str">
        <f t="shared" ref="K164:K165" si="142">IF(J164= ""," ",IF(J164=0,0,IF(J164&gt;20,5,-5*J164+105)))</f>
        <v xml:space="preserve"> </v>
      </c>
      <c r="L164" s="81"/>
      <c r="M164" s="77" t="str">
        <f t="shared" ref="M164:M165" si="143">IF(L164= ""," ",IF(L164=0,0,IF(L164&gt;20,5,-5*L164+105)))</f>
        <v xml:space="preserve"> </v>
      </c>
      <c r="N164" s="81"/>
      <c r="O164" s="77" t="str">
        <f t="shared" ref="O164:O165" si="144">IF(N164= ""," ",IF(N164=0,0,IF(N164&gt;20,5,-5*N164+105)))</f>
        <v xml:space="preserve"> </v>
      </c>
      <c r="P164" s="81"/>
      <c r="Q164" s="77" t="str">
        <f t="shared" ref="Q164:Q165" si="145">IF(P164= ""," ",IF(P164=0,0,IF(P164&gt;20,5,-5*P164+105)))</f>
        <v xml:space="preserve"> </v>
      </c>
      <c r="R164" s="81"/>
      <c r="S164" s="77" t="str">
        <f t="shared" ref="S164:S171" si="146">IF(R164= ""," ",IF(R164=0,0,IF(R164&gt;20,5,-5*R164+105)))</f>
        <v xml:space="preserve"> </v>
      </c>
      <c r="T164" s="81"/>
      <c r="U164" s="77" t="str">
        <f t="shared" ref="U164:U171" si="147">IF(T164= ""," ",IF(T164=0,0,IF(T164&gt;20,5,-5*T164+105)))</f>
        <v xml:space="preserve"> </v>
      </c>
      <c r="V164" s="81"/>
      <c r="W164" s="77" t="str">
        <f t="shared" ref="W164:W171" si="148">IF(V164= ""," ",IF(V164=0,0,IF(V164&gt;20,5,-5*V164+105)))</f>
        <v xml:space="preserve"> </v>
      </c>
      <c r="X164" s="12">
        <f t="shared" ref="X164:AB167" si="149">X188</f>
        <v>0</v>
      </c>
      <c r="Y164" s="12">
        <f t="shared" si="149"/>
        <v>0</v>
      </c>
      <c r="Z164" s="12" t="str">
        <f t="shared" si="149"/>
        <v xml:space="preserve"> </v>
      </c>
      <c r="AA164" s="12" t="str">
        <f t="shared" si="149"/>
        <v xml:space="preserve"> </v>
      </c>
      <c r="AB164" s="12">
        <f t="shared" si="149"/>
        <v>0</v>
      </c>
      <c r="AC164" s="37"/>
    </row>
    <row r="165" spans="2:29" ht="18.75" customHeight="1" x14ac:dyDescent="0.3">
      <c r="B165" s="145"/>
      <c r="C165" s="8"/>
      <c r="D165" s="80"/>
      <c r="E165" s="77" t="str">
        <f t="shared" si="139"/>
        <v xml:space="preserve"> </v>
      </c>
      <c r="F165" s="80"/>
      <c r="G165" s="77" t="str">
        <f t="shared" si="140"/>
        <v xml:space="preserve"> </v>
      </c>
      <c r="H165" s="80"/>
      <c r="I165" s="77" t="str">
        <f t="shared" si="141"/>
        <v xml:space="preserve"> </v>
      </c>
      <c r="J165" s="80"/>
      <c r="K165" s="77" t="str">
        <f t="shared" si="142"/>
        <v xml:space="preserve"> </v>
      </c>
      <c r="L165" s="80"/>
      <c r="M165" s="77" t="str">
        <f t="shared" si="143"/>
        <v xml:space="preserve"> </v>
      </c>
      <c r="N165" s="80"/>
      <c r="O165" s="77" t="str">
        <f t="shared" si="144"/>
        <v xml:space="preserve"> </v>
      </c>
      <c r="P165" s="80"/>
      <c r="Q165" s="77" t="str">
        <f t="shared" si="145"/>
        <v xml:space="preserve"> </v>
      </c>
      <c r="R165" s="80"/>
      <c r="S165" s="76" t="str">
        <f t="shared" si="146"/>
        <v xml:space="preserve"> </v>
      </c>
      <c r="T165" s="80"/>
      <c r="U165" s="76" t="str">
        <f t="shared" si="147"/>
        <v xml:space="preserve"> </v>
      </c>
      <c r="V165" s="80"/>
      <c r="W165" s="76" t="str">
        <f t="shared" si="148"/>
        <v xml:space="preserve"> </v>
      </c>
      <c r="X165" s="12">
        <f t="shared" si="149"/>
        <v>0</v>
      </c>
      <c r="Y165" s="12">
        <f t="shared" si="149"/>
        <v>0</v>
      </c>
      <c r="Z165" s="12" t="str">
        <f t="shared" si="149"/>
        <v xml:space="preserve"> </v>
      </c>
      <c r="AA165" s="12" t="str">
        <f t="shared" si="149"/>
        <v xml:space="preserve"> </v>
      </c>
      <c r="AB165" s="12">
        <f t="shared" si="149"/>
        <v>0</v>
      </c>
      <c r="AC165" s="37"/>
    </row>
    <row r="166" spans="2:29" ht="18.75" customHeight="1" x14ac:dyDescent="0.3">
      <c r="B166" s="145"/>
      <c r="C166" s="8"/>
      <c r="D166" s="80"/>
      <c r="E166" s="76" t="str">
        <f t="shared" ref="E166:E171" si="150">IF(D166= ""," ",IF(D166=0,0,IF(D166&gt;20,5,-5*D166+105)))</f>
        <v xml:space="preserve"> </v>
      </c>
      <c r="F166" s="80"/>
      <c r="G166" s="76" t="str">
        <f t="shared" ref="G166:G171" si="151">IF(F166= ""," ",IF(F166=0,0,IF(F166&gt;20,5,-5*F166+105)))</f>
        <v xml:space="preserve"> </v>
      </c>
      <c r="H166" s="80"/>
      <c r="I166" s="76" t="str">
        <f t="shared" ref="I166:I171" si="152">IF(H166= ""," ",IF(H166=0,0,IF(H166&gt;20,5,-5*H166+105)))</f>
        <v xml:space="preserve"> </v>
      </c>
      <c r="J166" s="80"/>
      <c r="K166" s="76" t="str">
        <f t="shared" ref="K166:K171" si="153">IF(J166= ""," ",IF(J166=0,0,IF(J166&gt;20,5,-5*J166+105)))</f>
        <v xml:space="preserve"> </v>
      </c>
      <c r="L166" s="80"/>
      <c r="M166" s="76" t="str">
        <f t="shared" ref="M166:M171" si="154">IF(L166= ""," ",IF(L166=0,0,IF(L166&gt;20,5,-5*L166+105)))</f>
        <v xml:space="preserve"> </v>
      </c>
      <c r="N166" s="80"/>
      <c r="O166" s="76" t="str">
        <f t="shared" ref="O166:O171" si="155">IF(N166= ""," ",IF(N166=0,0,IF(N166&gt;20,5,-5*N166+105)))</f>
        <v xml:space="preserve"> </v>
      </c>
      <c r="P166" s="80"/>
      <c r="Q166" s="76" t="str">
        <f t="shared" ref="Q166:Q171" si="156">IF(P166= ""," ",IF(P166=0,0,IF(P166&gt;20,5,-5*P166+105)))</f>
        <v xml:space="preserve"> </v>
      </c>
      <c r="R166" s="80"/>
      <c r="S166" s="76" t="str">
        <f t="shared" si="146"/>
        <v xml:space="preserve"> </v>
      </c>
      <c r="T166" s="80"/>
      <c r="U166" s="76" t="str">
        <f t="shared" si="147"/>
        <v xml:space="preserve"> </v>
      </c>
      <c r="V166" s="80"/>
      <c r="W166" s="76" t="str">
        <f t="shared" si="148"/>
        <v xml:space="preserve"> </v>
      </c>
      <c r="X166" s="12">
        <f t="shared" si="149"/>
        <v>0</v>
      </c>
      <c r="Y166" s="12">
        <f t="shared" si="149"/>
        <v>0</v>
      </c>
      <c r="Z166" s="12" t="str">
        <f t="shared" si="149"/>
        <v xml:space="preserve"> </v>
      </c>
      <c r="AA166" s="12" t="str">
        <f t="shared" si="149"/>
        <v xml:space="preserve"> </v>
      </c>
      <c r="AB166" s="12">
        <f t="shared" si="149"/>
        <v>0</v>
      </c>
      <c r="AC166" s="37"/>
    </row>
    <row r="167" spans="2:29" ht="18.75" customHeight="1" x14ac:dyDescent="0.3">
      <c r="B167" s="145"/>
      <c r="C167" s="9"/>
      <c r="D167" s="81"/>
      <c r="E167" s="77" t="str">
        <f t="shared" si="150"/>
        <v xml:space="preserve"> </v>
      </c>
      <c r="F167" s="81"/>
      <c r="G167" s="77" t="str">
        <f t="shared" si="151"/>
        <v xml:space="preserve"> </v>
      </c>
      <c r="H167" s="81"/>
      <c r="I167" s="77" t="str">
        <f t="shared" si="152"/>
        <v xml:space="preserve"> </v>
      </c>
      <c r="J167" s="81"/>
      <c r="K167" s="77" t="str">
        <f t="shared" si="153"/>
        <v xml:space="preserve"> </v>
      </c>
      <c r="L167" s="81"/>
      <c r="M167" s="77" t="str">
        <f t="shared" si="154"/>
        <v xml:space="preserve"> </v>
      </c>
      <c r="N167" s="81"/>
      <c r="O167" s="77" t="str">
        <f t="shared" si="155"/>
        <v xml:space="preserve"> </v>
      </c>
      <c r="P167" s="81"/>
      <c r="Q167" s="77" t="str">
        <f t="shared" si="156"/>
        <v xml:space="preserve"> </v>
      </c>
      <c r="R167" s="81"/>
      <c r="S167" s="82" t="str">
        <f t="shared" si="146"/>
        <v xml:space="preserve"> </v>
      </c>
      <c r="T167" s="81"/>
      <c r="U167" s="82" t="str">
        <f t="shared" si="147"/>
        <v xml:space="preserve"> </v>
      </c>
      <c r="V167" s="81"/>
      <c r="W167" s="82" t="str">
        <f t="shared" si="148"/>
        <v xml:space="preserve"> </v>
      </c>
      <c r="X167" s="12">
        <f t="shared" si="149"/>
        <v>0</v>
      </c>
      <c r="Y167" s="12">
        <f t="shared" si="149"/>
        <v>0</v>
      </c>
      <c r="Z167" s="12" t="str">
        <f t="shared" si="149"/>
        <v xml:space="preserve"> </v>
      </c>
      <c r="AA167" s="12" t="str">
        <f t="shared" si="149"/>
        <v xml:space="preserve"> </v>
      </c>
      <c r="AB167" s="12">
        <f t="shared" si="149"/>
        <v>0</v>
      </c>
      <c r="AC167" s="37"/>
    </row>
    <row r="168" spans="2:29" ht="18.75" customHeight="1" x14ac:dyDescent="0.3">
      <c r="B168" s="145"/>
      <c r="C168" s="8"/>
      <c r="D168" s="80"/>
      <c r="E168" s="76" t="str">
        <f t="shared" si="150"/>
        <v xml:space="preserve"> </v>
      </c>
      <c r="F168" s="80"/>
      <c r="G168" s="76" t="str">
        <f t="shared" si="151"/>
        <v xml:space="preserve"> </v>
      </c>
      <c r="H168" s="80"/>
      <c r="I168" s="76" t="str">
        <f t="shared" si="152"/>
        <v xml:space="preserve"> </v>
      </c>
      <c r="J168" s="80"/>
      <c r="K168" s="76" t="str">
        <f t="shared" si="153"/>
        <v xml:space="preserve"> </v>
      </c>
      <c r="L168" s="80"/>
      <c r="M168" s="76" t="str">
        <f t="shared" si="154"/>
        <v xml:space="preserve"> </v>
      </c>
      <c r="N168" s="80"/>
      <c r="O168" s="76" t="str">
        <f t="shared" si="155"/>
        <v xml:space="preserve"> </v>
      </c>
      <c r="P168" s="80"/>
      <c r="Q168" s="76" t="str">
        <f t="shared" si="156"/>
        <v xml:space="preserve"> </v>
      </c>
      <c r="R168" s="80"/>
      <c r="S168" s="76" t="str">
        <f t="shared" si="146"/>
        <v xml:space="preserve"> </v>
      </c>
      <c r="T168" s="80"/>
      <c r="U168" s="76" t="str">
        <f t="shared" si="147"/>
        <v xml:space="preserve"> </v>
      </c>
      <c r="V168" s="80"/>
      <c r="W168" s="76" t="str">
        <f t="shared" si="148"/>
        <v xml:space="preserve"> </v>
      </c>
      <c r="X168" s="12">
        <f t="shared" ref="X168:AB171" si="157">X192</f>
        <v>0</v>
      </c>
      <c r="Y168" s="12">
        <f t="shared" si="157"/>
        <v>0</v>
      </c>
      <c r="Z168" s="12" t="str">
        <f t="shared" si="157"/>
        <v xml:space="preserve"> </v>
      </c>
      <c r="AA168" s="12" t="str">
        <f t="shared" si="157"/>
        <v xml:space="preserve"> </v>
      </c>
      <c r="AB168" s="12">
        <f t="shared" si="157"/>
        <v>0</v>
      </c>
      <c r="AC168" s="37"/>
    </row>
    <row r="169" spans="2:29" ht="18.75" customHeight="1" x14ac:dyDescent="0.3">
      <c r="B169" s="145"/>
      <c r="C169" s="9"/>
      <c r="D169" s="81"/>
      <c r="E169" s="77" t="str">
        <f t="shared" si="150"/>
        <v xml:space="preserve"> </v>
      </c>
      <c r="F169" s="81"/>
      <c r="G169" s="77" t="str">
        <f t="shared" si="151"/>
        <v xml:space="preserve"> </v>
      </c>
      <c r="H169" s="81"/>
      <c r="I169" s="77" t="str">
        <f t="shared" si="152"/>
        <v xml:space="preserve"> </v>
      </c>
      <c r="J169" s="81"/>
      <c r="K169" s="77" t="str">
        <f t="shared" si="153"/>
        <v xml:space="preserve"> </v>
      </c>
      <c r="L169" s="81"/>
      <c r="M169" s="77" t="str">
        <f t="shared" si="154"/>
        <v xml:space="preserve"> </v>
      </c>
      <c r="N169" s="81"/>
      <c r="O169" s="77" t="str">
        <f t="shared" si="155"/>
        <v xml:space="preserve"> </v>
      </c>
      <c r="P169" s="81"/>
      <c r="Q169" s="77" t="str">
        <f t="shared" si="156"/>
        <v xml:space="preserve"> </v>
      </c>
      <c r="R169" s="81"/>
      <c r="S169" s="77" t="str">
        <f t="shared" si="146"/>
        <v xml:space="preserve"> </v>
      </c>
      <c r="T169" s="81"/>
      <c r="U169" s="77" t="str">
        <f t="shared" si="147"/>
        <v xml:space="preserve"> </v>
      </c>
      <c r="V169" s="81"/>
      <c r="W169" s="77" t="str">
        <f t="shared" si="148"/>
        <v xml:space="preserve"> </v>
      </c>
      <c r="X169" s="12">
        <f t="shared" si="157"/>
        <v>0</v>
      </c>
      <c r="Y169" s="12">
        <f t="shared" si="157"/>
        <v>0</v>
      </c>
      <c r="Z169" s="12" t="str">
        <f t="shared" si="157"/>
        <v xml:space="preserve"> </v>
      </c>
      <c r="AA169" s="12" t="str">
        <f t="shared" si="157"/>
        <v xml:space="preserve"> </v>
      </c>
      <c r="AB169" s="12">
        <f t="shared" si="157"/>
        <v>0</v>
      </c>
      <c r="AC169" s="37"/>
    </row>
    <row r="170" spans="2:29" ht="18.75" customHeight="1" x14ac:dyDescent="0.3">
      <c r="B170" s="36"/>
      <c r="C170" s="9"/>
      <c r="D170" s="81"/>
      <c r="E170" s="77" t="str">
        <f t="shared" si="150"/>
        <v xml:space="preserve"> </v>
      </c>
      <c r="F170" s="81"/>
      <c r="G170" s="77" t="str">
        <f t="shared" si="151"/>
        <v xml:space="preserve"> </v>
      </c>
      <c r="H170" s="81"/>
      <c r="I170" s="77" t="str">
        <f t="shared" si="152"/>
        <v xml:space="preserve"> </v>
      </c>
      <c r="J170" s="81"/>
      <c r="K170" s="77" t="str">
        <f t="shared" si="153"/>
        <v xml:space="preserve"> </v>
      </c>
      <c r="L170" s="81"/>
      <c r="M170" s="77" t="str">
        <f t="shared" si="154"/>
        <v xml:space="preserve"> </v>
      </c>
      <c r="N170" s="81"/>
      <c r="O170" s="77" t="str">
        <f t="shared" si="155"/>
        <v xml:space="preserve"> </v>
      </c>
      <c r="P170" s="81"/>
      <c r="Q170" s="77" t="str">
        <f t="shared" si="156"/>
        <v xml:space="preserve"> </v>
      </c>
      <c r="R170" s="81"/>
      <c r="S170" s="77" t="str">
        <f t="shared" si="146"/>
        <v xml:space="preserve"> </v>
      </c>
      <c r="T170" s="81"/>
      <c r="U170" s="77" t="str">
        <f t="shared" si="147"/>
        <v xml:space="preserve"> </v>
      </c>
      <c r="V170" s="81"/>
      <c r="W170" s="77" t="str">
        <f t="shared" si="148"/>
        <v xml:space="preserve"> </v>
      </c>
      <c r="X170" s="12">
        <f t="shared" si="157"/>
        <v>0</v>
      </c>
      <c r="Y170" s="12">
        <f t="shared" si="157"/>
        <v>0</v>
      </c>
      <c r="Z170" s="12" t="str">
        <f t="shared" si="157"/>
        <v xml:space="preserve"> </v>
      </c>
      <c r="AA170" s="12" t="str">
        <f t="shared" si="157"/>
        <v xml:space="preserve"> </v>
      </c>
      <c r="AB170" s="12">
        <f t="shared" si="157"/>
        <v>0</v>
      </c>
      <c r="AC170" s="37"/>
    </row>
    <row r="171" spans="2:29" ht="18.75" customHeight="1" thickBot="1" x14ac:dyDescent="0.35">
      <c r="B171" s="36"/>
      <c r="C171" s="10"/>
      <c r="D171" s="83"/>
      <c r="E171" s="78" t="str">
        <f t="shared" si="150"/>
        <v xml:space="preserve"> </v>
      </c>
      <c r="F171" s="83"/>
      <c r="G171" s="78" t="str">
        <f t="shared" si="151"/>
        <v xml:space="preserve"> </v>
      </c>
      <c r="H171" s="83"/>
      <c r="I171" s="78" t="str">
        <f t="shared" si="152"/>
        <v xml:space="preserve"> </v>
      </c>
      <c r="J171" s="83"/>
      <c r="K171" s="78" t="str">
        <f t="shared" si="153"/>
        <v xml:space="preserve"> </v>
      </c>
      <c r="L171" s="83"/>
      <c r="M171" s="78" t="str">
        <f t="shared" si="154"/>
        <v xml:space="preserve"> </v>
      </c>
      <c r="N171" s="83"/>
      <c r="O171" s="78" t="str">
        <f t="shared" si="155"/>
        <v xml:space="preserve"> </v>
      </c>
      <c r="P171" s="83"/>
      <c r="Q171" s="78" t="str">
        <f t="shared" si="156"/>
        <v xml:space="preserve"> </v>
      </c>
      <c r="R171" s="83"/>
      <c r="S171" s="78" t="str">
        <f t="shared" si="146"/>
        <v xml:space="preserve"> </v>
      </c>
      <c r="T171" s="83"/>
      <c r="U171" s="78" t="str">
        <f t="shared" si="147"/>
        <v xml:space="preserve"> </v>
      </c>
      <c r="V171" s="83"/>
      <c r="W171" s="78" t="str">
        <f t="shared" si="148"/>
        <v xml:space="preserve"> </v>
      </c>
      <c r="X171" s="13">
        <f t="shared" si="157"/>
        <v>0</v>
      </c>
      <c r="Y171" s="13">
        <f t="shared" si="157"/>
        <v>0</v>
      </c>
      <c r="Z171" s="13" t="str">
        <f t="shared" si="157"/>
        <v xml:space="preserve"> </v>
      </c>
      <c r="AA171" s="13" t="str">
        <f t="shared" si="157"/>
        <v xml:space="preserve"> </v>
      </c>
      <c r="AB171" s="13">
        <f t="shared" si="157"/>
        <v>0</v>
      </c>
      <c r="AC171" s="37"/>
    </row>
    <row r="172" spans="2:29" ht="15" thickBot="1" x14ac:dyDescent="0.35">
      <c r="B172" s="38"/>
      <c r="C172" s="39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1"/>
    </row>
    <row r="175" spans="2:29" hidden="1" x14ac:dyDescent="0.3"/>
    <row r="176" spans="2:29" hidden="1" x14ac:dyDescent="0.3">
      <c r="C176" s="14" t="str">
        <f t="shared" ref="C176:C181" si="158">C152</f>
        <v>Paul Crosby</v>
      </c>
      <c r="D176" s="15"/>
      <c r="E176" s="16">
        <f t="shared" ref="E176:E195" si="159">E152</f>
        <v>95</v>
      </c>
      <c r="F176" s="15"/>
      <c r="G176" s="16">
        <f t="shared" ref="G176:G195" si="160">G152</f>
        <v>100</v>
      </c>
      <c r="H176" s="15"/>
      <c r="I176" s="16">
        <f t="shared" ref="I176:I195" si="161">I152</f>
        <v>100</v>
      </c>
      <c r="J176" s="15"/>
      <c r="K176" s="16" t="str">
        <f t="shared" ref="K176:K195" si="162">K152</f>
        <v xml:space="preserve"> </v>
      </c>
      <c r="L176" s="15"/>
      <c r="M176" s="16" t="str">
        <f t="shared" ref="M176:M195" si="163">M152</f>
        <v xml:space="preserve"> </v>
      </c>
      <c r="N176" s="15"/>
      <c r="O176" s="16" t="str">
        <f t="shared" ref="O176:O195" si="164">O152</f>
        <v xml:space="preserve"> </v>
      </c>
      <c r="P176" s="15"/>
      <c r="Q176" s="16" t="str">
        <f t="shared" ref="Q176:Q195" si="165">Q152</f>
        <v xml:space="preserve"> </v>
      </c>
      <c r="R176" s="17"/>
      <c r="S176" s="18" t="str">
        <f t="shared" ref="S176:S195" si="166">S152</f>
        <v xml:space="preserve"> </v>
      </c>
      <c r="T176" s="17"/>
      <c r="U176" s="18" t="str">
        <f t="shared" ref="U176:W195" si="167">U152</f>
        <v xml:space="preserve"> </v>
      </c>
      <c r="V176" s="17"/>
      <c r="W176" s="18" t="str">
        <f t="shared" si="167"/>
        <v xml:space="preserve"> </v>
      </c>
      <c r="X176" s="19">
        <f t="shared" ref="X176:X183" si="168">COUNTIF(D176:W176,"&gt;0") * 5</f>
        <v>15</v>
      </c>
      <c r="Y176" s="19">
        <f t="shared" ref="Y176:Y183" si="169">SUM(D176:X176)</f>
        <v>310</v>
      </c>
      <c r="Z176" s="19" t="str">
        <f t="shared" ref="Z176:Z195" si="170">IF(AC176&lt;23," ",SUM(D176:W176)-SMALL(D176:W176,1)-SMALL(D176:W176,2)-SMALL(D176:W176,3)+X176)</f>
        <v xml:space="preserve"> </v>
      </c>
      <c r="AA176" s="19" t="str">
        <f>IF(Z176=" "," ",RANK(Z176,$Z$176:$Z$195))</f>
        <v xml:space="preserve"> </v>
      </c>
      <c r="AB176" s="19">
        <f t="shared" ref="AB176:AB183" si="171">COUNTIF(D176:W176,100)</f>
        <v>2</v>
      </c>
      <c r="AC176" s="19">
        <f>COUNTIF(D176:W176,"&gt;=0") * 5</f>
        <v>15</v>
      </c>
    </row>
    <row r="177" spans="3:29" hidden="1" x14ac:dyDescent="0.3">
      <c r="C177" s="20" t="str">
        <f t="shared" si="158"/>
        <v>Hal Pierce</v>
      </c>
      <c r="D177" s="21"/>
      <c r="E177" s="22">
        <f t="shared" si="159"/>
        <v>100</v>
      </c>
      <c r="F177" s="21"/>
      <c r="G177" s="22">
        <f t="shared" si="160"/>
        <v>90</v>
      </c>
      <c r="H177" s="21"/>
      <c r="I177" s="22">
        <f t="shared" si="161"/>
        <v>90</v>
      </c>
      <c r="J177" s="21"/>
      <c r="K177" s="22" t="str">
        <f t="shared" si="162"/>
        <v xml:space="preserve"> </v>
      </c>
      <c r="L177" s="21"/>
      <c r="M177" s="22" t="str">
        <f t="shared" si="163"/>
        <v xml:space="preserve"> </v>
      </c>
      <c r="N177" s="21"/>
      <c r="O177" s="22" t="str">
        <f t="shared" si="164"/>
        <v xml:space="preserve"> </v>
      </c>
      <c r="P177" s="21"/>
      <c r="Q177" s="22" t="str">
        <f t="shared" si="165"/>
        <v xml:space="preserve"> </v>
      </c>
      <c r="R177" s="23"/>
      <c r="S177" s="24" t="str">
        <f t="shared" si="166"/>
        <v xml:space="preserve"> </v>
      </c>
      <c r="T177" s="23"/>
      <c r="U177" s="24" t="str">
        <f t="shared" si="167"/>
        <v xml:space="preserve"> </v>
      </c>
      <c r="V177" s="23"/>
      <c r="W177" s="24" t="str">
        <f t="shared" si="167"/>
        <v xml:space="preserve"> </v>
      </c>
      <c r="X177" s="25">
        <f t="shared" si="168"/>
        <v>15</v>
      </c>
      <c r="Y177" s="25">
        <f t="shared" si="169"/>
        <v>295</v>
      </c>
      <c r="Z177" s="25" t="str">
        <f t="shared" si="170"/>
        <v xml:space="preserve"> </v>
      </c>
      <c r="AA177" s="25" t="str">
        <f t="shared" ref="AA177:AA195" si="172">IF(Z177=" "," ",RANK(Z177,$Z$176:$Z$195))</f>
        <v xml:space="preserve"> </v>
      </c>
      <c r="AB177" s="25">
        <f t="shared" si="171"/>
        <v>1</v>
      </c>
      <c r="AC177" s="25">
        <f t="shared" ref="AC177:AC195" si="173">COUNTIF(D177:W177,"&gt;=0") * 5</f>
        <v>15</v>
      </c>
    </row>
    <row r="178" spans="3:29" hidden="1" x14ac:dyDescent="0.3">
      <c r="C178" s="20" t="str">
        <f t="shared" si="158"/>
        <v>Terry Ayer</v>
      </c>
      <c r="D178" s="21"/>
      <c r="E178" s="22">
        <f t="shared" si="159"/>
        <v>90</v>
      </c>
      <c r="F178" s="21"/>
      <c r="G178" s="22">
        <f t="shared" si="160"/>
        <v>95</v>
      </c>
      <c r="H178" s="21"/>
      <c r="I178" s="22">
        <f t="shared" si="161"/>
        <v>95</v>
      </c>
      <c r="J178" s="21"/>
      <c r="K178" s="22" t="str">
        <f t="shared" si="162"/>
        <v xml:space="preserve"> </v>
      </c>
      <c r="L178" s="21"/>
      <c r="M178" s="22" t="str">
        <f t="shared" si="163"/>
        <v xml:space="preserve"> </v>
      </c>
      <c r="N178" s="21"/>
      <c r="O178" s="22" t="str">
        <f t="shared" si="164"/>
        <v xml:space="preserve"> </v>
      </c>
      <c r="P178" s="21"/>
      <c r="Q178" s="22" t="str">
        <f t="shared" si="165"/>
        <v xml:space="preserve"> </v>
      </c>
      <c r="R178" s="23"/>
      <c r="S178" s="24" t="str">
        <f t="shared" si="166"/>
        <v xml:space="preserve"> </v>
      </c>
      <c r="T178" s="23"/>
      <c r="U178" s="24" t="str">
        <f t="shared" si="167"/>
        <v xml:space="preserve"> </v>
      </c>
      <c r="V178" s="23"/>
      <c r="W178" s="24" t="str">
        <f t="shared" si="167"/>
        <v xml:space="preserve"> </v>
      </c>
      <c r="X178" s="25">
        <f t="shared" si="168"/>
        <v>15</v>
      </c>
      <c r="Y178" s="26">
        <f t="shared" si="169"/>
        <v>295</v>
      </c>
      <c r="Z178" s="26" t="str">
        <f t="shared" si="170"/>
        <v xml:space="preserve"> </v>
      </c>
      <c r="AA178" s="25" t="str">
        <f t="shared" si="172"/>
        <v xml:space="preserve"> </v>
      </c>
      <c r="AB178" s="26">
        <f t="shared" si="171"/>
        <v>0</v>
      </c>
      <c r="AC178" s="25">
        <f t="shared" si="173"/>
        <v>15</v>
      </c>
    </row>
    <row r="179" spans="3:29" hidden="1" x14ac:dyDescent="0.3">
      <c r="C179" s="20" t="str">
        <f t="shared" si="158"/>
        <v>Mike Tiffany</v>
      </c>
      <c r="D179" s="21"/>
      <c r="E179" s="22">
        <f t="shared" si="159"/>
        <v>85</v>
      </c>
      <c r="F179" s="21"/>
      <c r="G179" s="22">
        <f t="shared" si="160"/>
        <v>80</v>
      </c>
      <c r="H179" s="21"/>
      <c r="I179" s="22">
        <f t="shared" si="161"/>
        <v>0</v>
      </c>
      <c r="J179" s="21"/>
      <c r="K179" s="22" t="str">
        <f t="shared" si="162"/>
        <v xml:space="preserve"> </v>
      </c>
      <c r="L179" s="21"/>
      <c r="M179" s="22" t="str">
        <f t="shared" si="163"/>
        <v xml:space="preserve"> </v>
      </c>
      <c r="N179" s="21"/>
      <c r="O179" s="22" t="str">
        <f t="shared" si="164"/>
        <v xml:space="preserve"> </v>
      </c>
      <c r="P179" s="21"/>
      <c r="Q179" s="22" t="str">
        <f t="shared" si="165"/>
        <v xml:space="preserve"> </v>
      </c>
      <c r="R179" s="23"/>
      <c r="S179" s="24" t="str">
        <f t="shared" si="166"/>
        <v xml:space="preserve"> </v>
      </c>
      <c r="T179" s="23"/>
      <c r="U179" s="24" t="str">
        <f t="shared" si="167"/>
        <v xml:space="preserve"> </v>
      </c>
      <c r="V179" s="23"/>
      <c r="W179" s="24" t="str">
        <f t="shared" si="167"/>
        <v xml:space="preserve"> </v>
      </c>
      <c r="X179" s="25">
        <f t="shared" si="168"/>
        <v>10</v>
      </c>
      <c r="Y179" s="26">
        <f t="shared" si="169"/>
        <v>175</v>
      </c>
      <c r="Z179" s="26" t="str">
        <f t="shared" si="170"/>
        <v xml:space="preserve"> </v>
      </c>
      <c r="AA179" s="25" t="str">
        <f t="shared" si="172"/>
        <v xml:space="preserve"> </v>
      </c>
      <c r="AB179" s="26">
        <f t="shared" si="171"/>
        <v>0</v>
      </c>
      <c r="AC179" s="25">
        <f t="shared" si="173"/>
        <v>15</v>
      </c>
    </row>
    <row r="180" spans="3:29" hidden="1" x14ac:dyDescent="0.3">
      <c r="C180" s="20" t="str">
        <f t="shared" si="158"/>
        <v>John Schoenfeld</v>
      </c>
      <c r="D180" s="21"/>
      <c r="E180" s="22">
        <f t="shared" si="159"/>
        <v>0</v>
      </c>
      <c r="F180" s="21"/>
      <c r="G180" s="22">
        <f t="shared" si="160"/>
        <v>85</v>
      </c>
      <c r="H180" s="21"/>
      <c r="I180" s="22">
        <f t="shared" si="161"/>
        <v>80</v>
      </c>
      <c r="J180" s="21"/>
      <c r="K180" s="22" t="str">
        <f t="shared" si="162"/>
        <v xml:space="preserve"> </v>
      </c>
      <c r="L180" s="21"/>
      <c r="M180" s="22" t="str">
        <f t="shared" si="163"/>
        <v xml:space="preserve"> </v>
      </c>
      <c r="N180" s="21"/>
      <c r="O180" s="22" t="str">
        <f t="shared" si="164"/>
        <v xml:space="preserve"> </v>
      </c>
      <c r="P180" s="21"/>
      <c r="Q180" s="22" t="str">
        <f t="shared" si="165"/>
        <v xml:space="preserve"> </v>
      </c>
      <c r="R180" s="23"/>
      <c r="S180" s="24" t="str">
        <f t="shared" si="166"/>
        <v xml:space="preserve"> </v>
      </c>
      <c r="T180" s="23"/>
      <c r="U180" s="24" t="str">
        <f t="shared" si="167"/>
        <v xml:space="preserve"> </v>
      </c>
      <c r="V180" s="23"/>
      <c r="W180" s="24" t="str">
        <f t="shared" si="167"/>
        <v xml:space="preserve"> </v>
      </c>
      <c r="X180" s="25">
        <f t="shared" si="168"/>
        <v>10</v>
      </c>
      <c r="Y180" s="26">
        <f t="shared" si="169"/>
        <v>175</v>
      </c>
      <c r="Z180" s="26" t="str">
        <f t="shared" si="170"/>
        <v xml:space="preserve"> </v>
      </c>
      <c r="AA180" s="25" t="str">
        <f t="shared" si="172"/>
        <v xml:space="preserve"> </v>
      </c>
      <c r="AB180" s="26">
        <f t="shared" si="171"/>
        <v>0</v>
      </c>
      <c r="AC180" s="25">
        <f t="shared" si="173"/>
        <v>15</v>
      </c>
    </row>
    <row r="181" spans="3:29" hidden="1" x14ac:dyDescent="0.3">
      <c r="C181" s="20" t="str">
        <f t="shared" si="158"/>
        <v>Tom Smith</v>
      </c>
      <c r="D181" s="21"/>
      <c r="E181" s="22">
        <f t="shared" si="159"/>
        <v>0</v>
      </c>
      <c r="F181" s="21"/>
      <c r="G181" s="22">
        <f t="shared" si="160"/>
        <v>75</v>
      </c>
      <c r="H181" s="21"/>
      <c r="I181" s="22">
        <f t="shared" si="161"/>
        <v>85</v>
      </c>
      <c r="J181" s="21"/>
      <c r="K181" s="22" t="str">
        <f t="shared" si="162"/>
        <v xml:space="preserve"> </v>
      </c>
      <c r="L181" s="21"/>
      <c r="M181" s="22" t="str">
        <f t="shared" si="163"/>
        <v xml:space="preserve"> </v>
      </c>
      <c r="N181" s="21"/>
      <c r="O181" s="22" t="str">
        <f t="shared" si="164"/>
        <v xml:space="preserve"> </v>
      </c>
      <c r="P181" s="21"/>
      <c r="Q181" s="22" t="str">
        <f t="shared" si="165"/>
        <v xml:space="preserve"> </v>
      </c>
      <c r="R181" s="23"/>
      <c r="S181" s="24" t="str">
        <f t="shared" si="166"/>
        <v xml:space="preserve"> </v>
      </c>
      <c r="T181" s="23"/>
      <c r="U181" s="24" t="str">
        <f t="shared" si="167"/>
        <v xml:space="preserve"> </v>
      </c>
      <c r="V181" s="23"/>
      <c r="W181" s="24" t="str">
        <f t="shared" si="167"/>
        <v xml:space="preserve"> </v>
      </c>
      <c r="X181" s="25">
        <f t="shared" si="168"/>
        <v>10</v>
      </c>
      <c r="Y181" s="26">
        <f t="shared" si="169"/>
        <v>170</v>
      </c>
      <c r="Z181" s="26" t="str">
        <f t="shared" si="170"/>
        <v xml:space="preserve"> </v>
      </c>
      <c r="AA181" s="25" t="str">
        <f t="shared" si="172"/>
        <v xml:space="preserve"> </v>
      </c>
      <c r="AB181" s="26">
        <f t="shared" si="171"/>
        <v>0</v>
      </c>
      <c r="AC181" s="25">
        <f t="shared" si="173"/>
        <v>15</v>
      </c>
    </row>
    <row r="182" spans="3:29" hidden="1" x14ac:dyDescent="0.3">
      <c r="C182" s="20" t="str">
        <f t="shared" ref="C182:C194" si="174">C156</f>
        <v>John Schoenfeld</v>
      </c>
      <c r="D182" s="21"/>
      <c r="E182" s="22">
        <f t="shared" si="159"/>
        <v>80</v>
      </c>
      <c r="F182" s="21"/>
      <c r="G182" s="22">
        <f t="shared" si="160"/>
        <v>0</v>
      </c>
      <c r="H182" s="21"/>
      <c r="I182" s="22">
        <f t="shared" si="161"/>
        <v>70</v>
      </c>
      <c r="J182" s="21"/>
      <c r="K182" s="22" t="str">
        <f t="shared" si="162"/>
        <v xml:space="preserve"> </v>
      </c>
      <c r="L182" s="21"/>
      <c r="M182" s="22" t="str">
        <f t="shared" si="163"/>
        <v xml:space="preserve"> </v>
      </c>
      <c r="N182" s="21"/>
      <c r="O182" s="22" t="str">
        <f t="shared" si="164"/>
        <v xml:space="preserve"> </v>
      </c>
      <c r="P182" s="21"/>
      <c r="Q182" s="22" t="str">
        <f t="shared" si="165"/>
        <v xml:space="preserve"> </v>
      </c>
      <c r="R182" s="23"/>
      <c r="S182" s="24" t="str">
        <f t="shared" si="166"/>
        <v xml:space="preserve"> </v>
      </c>
      <c r="T182" s="23"/>
      <c r="U182" s="24" t="str">
        <f t="shared" si="167"/>
        <v xml:space="preserve"> </v>
      </c>
      <c r="V182" s="23"/>
      <c r="W182" s="24" t="str">
        <f t="shared" si="167"/>
        <v xml:space="preserve"> </v>
      </c>
      <c r="X182" s="25">
        <f t="shared" si="168"/>
        <v>10</v>
      </c>
      <c r="Y182" s="26">
        <f t="shared" si="169"/>
        <v>160</v>
      </c>
      <c r="Z182" s="26" t="str">
        <f t="shared" si="170"/>
        <v xml:space="preserve"> </v>
      </c>
      <c r="AA182" s="25" t="str">
        <f t="shared" si="172"/>
        <v xml:space="preserve"> </v>
      </c>
      <c r="AB182" s="26">
        <f t="shared" si="171"/>
        <v>0</v>
      </c>
      <c r="AC182" s="25">
        <f t="shared" si="173"/>
        <v>15</v>
      </c>
    </row>
    <row r="183" spans="3:29" hidden="1" x14ac:dyDescent="0.3">
      <c r="C183" s="20" t="str">
        <f t="shared" si="174"/>
        <v>Tom Smith</v>
      </c>
      <c r="D183" s="21"/>
      <c r="E183" s="22">
        <f t="shared" si="159"/>
        <v>0</v>
      </c>
      <c r="F183" s="21"/>
      <c r="G183" s="22">
        <f t="shared" si="160"/>
        <v>70</v>
      </c>
      <c r="H183" s="21"/>
      <c r="I183" s="22">
        <f t="shared" si="161"/>
        <v>75</v>
      </c>
      <c r="J183" s="21"/>
      <c r="K183" s="22" t="str">
        <f t="shared" si="162"/>
        <v xml:space="preserve"> </v>
      </c>
      <c r="L183" s="21"/>
      <c r="M183" s="22" t="str">
        <f t="shared" si="163"/>
        <v xml:space="preserve"> </v>
      </c>
      <c r="N183" s="21"/>
      <c r="O183" s="22" t="str">
        <f t="shared" si="164"/>
        <v xml:space="preserve"> </v>
      </c>
      <c r="P183" s="21"/>
      <c r="Q183" s="22" t="str">
        <f t="shared" si="165"/>
        <v xml:space="preserve"> </v>
      </c>
      <c r="R183" s="23"/>
      <c r="S183" s="24" t="str">
        <f t="shared" si="166"/>
        <v xml:space="preserve"> </v>
      </c>
      <c r="T183" s="23"/>
      <c r="U183" s="24" t="str">
        <f t="shared" si="167"/>
        <v xml:space="preserve"> </v>
      </c>
      <c r="V183" s="23"/>
      <c r="W183" s="24" t="str">
        <f t="shared" si="167"/>
        <v xml:space="preserve"> </v>
      </c>
      <c r="X183" s="25">
        <f t="shared" si="168"/>
        <v>10</v>
      </c>
      <c r="Y183" s="26">
        <f t="shared" si="169"/>
        <v>155</v>
      </c>
      <c r="Z183" s="26" t="str">
        <f t="shared" si="170"/>
        <v xml:space="preserve"> </v>
      </c>
      <c r="AA183" s="25" t="str">
        <f t="shared" si="172"/>
        <v xml:space="preserve"> </v>
      </c>
      <c r="AB183" s="26">
        <f t="shared" si="171"/>
        <v>0</v>
      </c>
      <c r="AC183" s="25">
        <f t="shared" si="173"/>
        <v>15</v>
      </c>
    </row>
    <row r="184" spans="3:29" hidden="1" x14ac:dyDescent="0.3">
      <c r="C184" s="20" t="str">
        <f t="shared" si="174"/>
        <v>Don Hall</v>
      </c>
      <c r="D184" s="21"/>
      <c r="E184" s="22">
        <f t="shared" si="159"/>
        <v>75</v>
      </c>
      <c r="F184" s="21"/>
      <c r="G184" s="22">
        <f t="shared" si="160"/>
        <v>0</v>
      </c>
      <c r="H184" s="21"/>
      <c r="I184" s="22">
        <f t="shared" si="161"/>
        <v>0</v>
      </c>
      <c r="J184" s="21"/>
      <c r="K184" s="22" t="str">
        <f t="shared" si="162"/>
        <v xml:space="preserve"> </v>
      </c>
      <c r="L184" s="21"/>
      <c r="M184" s="22" t="str">
        <f t="shared" si="163"/>
        <v xml:space="preserve"> </v>
      </c>
      <c r="N184" s="21"/>
      <c r="O184" s="22" t="str">
        <f t="shared" si="164"/>
        <v xml:space="preserve"> </v>
      </c>
      <c r="P184" s="21"/>
      <c r="Q184" s="22" t="str">
        <f t="shared" si="165"/>
        <v xml:space="preserve"> </v>
      </c>
      <c r="R184" s="23"/>
      <c r="S184" s="24" t="str">
        <f t="shared" si="166"/>
        <v xml:space="preserve"> </v>
      </c>
      <c r="T184" s="23"/>
      <c r="U184" s="24" t="str">
        <f t="shared" si="167"/>
        <v xml:space="preserve"> </v>
      </c>
      <c r="V184" s="23"/>
      <c r="W184" s="24" t="str">
        <f t="shared" si="167"/>
        <v xml:space="preserve"> </v>
      </c>
      <c r="X184" s="25">
        <f t="shared" ref="X184:X195" si="175">COUNTIF(D184:W184,"&gt;0") * 5</f>
        <v>5</v>
      </c>
      <c r="Y184" s="26">
        <f t="shared" ref="Y184:Y195" si="176">SUM(D184:X184)</f>
        <v>80</v>
      </c>
      <c r="Z184" s="26" t="str">
        <f t="shared" si="170"/>
        <v xml:space="preserve"> </v>
      </c>
      <c r="AA184" s="25" t="str">
        <f t="shared" si="172"/>
        <v xml:space="preserve"> </v>
      </c>
      <c r="AB184" s="26">
        <f t="shared" ref="AB184:AB195" si="177">COUNTIF(D184:W184,100)</f>
        <v>0</v>
      </c>
      <c r="AC184" s="25">
        <f t="shared" si="173"/>
        <v>15</v>
      </c>
    </row>
    <row r="185" spans="3:29" hidden="1" x14ac:dyDescent="0.3">
      <c r="C185" s="20" t="str">
        <f t="shared" si="174"/>
        <v>Jimmy Colligan</v>
      </c>
      <c r="D185" s="21"/>
      <c r="E185" s="22">
        <f t="shared" si="159"/>
        <v>0</v>
      </c>
      <c r="F185" s="21"/>
      <c r="G185" s="22">
        <f t="shared" si="160"/>
        <v>65</v>
      </c>
      <c r="H185" s="21"/>
      <c r="I185" s="22">
        <f t="shared" si="161"/>
        <v>0</v>
      </c>
      <c r="J185" s="21"/>
      <c r="K185" s="22" t="str">
        <f t="shared" si="162"/>
        <v xml:space="preserve"> </v>
      </c>
      <c r="L185" s="21"/>
      <c r="M185" s="22" t="str">
        <f t="shared" si="163"/>
        <v xml:space="preserve"> </v>
      </c>
      <c r="N185" s="21"/>
      <c r="O185" s="22" t="str">
        <f t="shared" si="164"/>
        <v xml:space="preserve"> </v>
      </c>
      <c r="P185" s="21"/>
      <c r="Q185" s="22" t="str">
        <f t="shared" si="165"/>
        <v xml:space="preserve"> </v>
      </c>
      <c r="R185" s="23"/>
      <c r="S185" s="24" t="str">
        <f t="shared" si="166"/>
        <v xml:space="preserve"> </v>
      </c>
      <c r="T185" s="23"/>
      <c r="U185" s="24" t="str">
        <f t="shared" si="167"/>
        <v xml:space="preserve"> </v>
      </c>
      <c r="V185" s="23"/>
      <c r="W185" s="24" t="str">
        <f t="shared" si="167"/>
        <v xml:space="preserve"> </v>
      </c>
      <c r="X185" s="25">
        <f t="shared" si="175"/>
        <v>5</v>
      </c>
      <c r="Y185" s="26">
        <f t="shared" si="176"/>
        <v>70</v>
      </c>
      <c r="Z185" s="26" t="str">
        <f t="shared" si="170"/>
        <v xml:space="preserve"> </v>
      </c>
      <c r="AA185" s="25" t="str">
        <f t="shared" si="172"/>
        <v xml:space="preserve"> </v>
      </c>
      <c r="AB185" s="26">
        <f t="shared" si="177"/>
        <v>0</v>
      </c>
      <c r="AC185" s="25">
        <f t="shared" si="173"/>
        <v>15</v>
      </c>
    </row>
    <row r="186" spans="3:29" hidden="1" x14ac:dyDescent="0.3">
      <c r="C186" s="20" t="str">
        <f t="shared" si="174"/>
        <v>Durf Hyson</v>
      </c>
      <c r="D186" s="21"/>
      <c r="E186" s="22">
        <f t="shared" si="159"/>
        <v>0</v>
      </c>
      <c r="F186" s="21"/>
      <c r="G186" s="22">
        <f t="shared" si="160"/>
        <v>60</v>
      </c>
      <c r="H186" s="21"/>
      <c r="I186" s="22">
        <f t="shared" si="161"/>
        <v>0</v>
      </c>
      <c r="J186" s="21"/>
      <c r="K186" s="22" t="str">
        <f t="shared" si="162"/>
        <v xml:space="preserve"> </v>
      </c>
      <c r="L186" s="21"/>
      <c r="M186" s="22" t="str">
        <f t="shared" si="163"/>
        <v xml:space="preserve"> </v>
      </c>
      <c r="N186" s="21"/>
      <c r="O186" s="22" t="str">
        <f t="shared" si="164"/>
        <v xml:space="preserve"> </v>
      </c>
      <c r="P186" s="21"/>
      <c r="Q186" s="22" t="str">
        <f t="shared" si="165"/>
        <v xml:space="preserve"> </v>
      </c>
      <c r="R186" s="23"/>
      <c r="S186" s="24" t="str">
        <f t="shared" si="166"/>
        <v xml:space="preserve"> </v>
      </c>
      <c r="T186" s="23"/>
      <c r="U186" s="24" t="str">
        <f t="shared" si="167"/>
        <v xml:space="preserve"> </v>
      </c>
      <c r="V186" s="23"/>
      <c r="W186" s="24" t="str">
        <f t="shared" si="167"/>
        <v xml:space="preserve"> </v>
      </c>
      <c r="X186" s="25">
        <f t="shared" si="175"/>
        <v>5</v>
      </c>
      <c r="Y186" s="26">
        <f t="shared" si="176"/>
        <v>65</v>
      </c>
      <c r="Z186" s="26" t="str">
        <f t="shared" si="170"/>
        <v xml:space="preserve"> </v>
      </c>
      <c r="AA186" s="25" t="str">
        <f t="shared" si="172"/>
        <v xml:space="preserve"> </v>
      </c>
      <c r="AB186" s="26">
        <f t="shared" si="177"/>
        <v>0</v>
      </c>
      <c r="AC186" s="25">
        <f t="shared" si="173"/>
        <v>15</v>
      </c>
    </row>
    <row r="187" spans="3:29" hidden="1" x14ac:dyDescent="0.3">
      <c r="C187" s="20" t="str">
        <f t="shared" si="174"/>
        <v>Tom Bussmann</v>
      </c>
      <c r="D187" s="21"/>
      <c r="E187" s="22" t="str">
        <f t="shared" si="159"/>
        <v xml:space="preserve"> </v>
      </c>
      <c r="F187" s="21"/>
      <c r="G187" s="22" t="str">
        <f t="shared" si="160"/>
        <v xml:space="preserve"> </v>
      </c>
      <c r="H187" s="21"/>
      <c r="I187" s="22" t="str">
        <f t="shared" si="161"/>
        <v xml:space="preserve"> </v>
      </c>
      <c r="J187" s="21"/>
      <c r="K187" s="22" t="str">
        <f t="shared" si="162"/>
        <v xml:space="preserve"> </v>
      </c>
      <c r="L187" s="21"/>
      <c r="M187" s="22" t="str">
        <f t="shared" si="163"/>
        <v xml:space="preserve"> </v>
      </c>
      <c r="N187" s="21"/>
      <c r="O187" s="22" t="str">
        <f t="shared" si="164"/>
        <v xml:space="preserve"> </v>
      </c>
      <c r="P187" s="21"/>
      <c r="Q187" s="22" t="str">
        <f t="shared" si="165"/>
        <v xml:space="preserve"> </v>
      </c>
      <c r="R187" s="23"/>
      <c r="S187" s="24" t="str">
        <f t="shared" si="166"/>
        <v xml:space="preserve"> </v>
      </c>
      <c r="T187" s="23"/>
      <c r="U187" s="24" t="str">
        <f t="shared" si="167"/>
        <v xml:space="preserve"> </v>
      </c>
      <c r="V187" s="23"/>
      <c r="W187" s="24" t="str">
        <f t="shared" si="167"/>
        <v xml:space="preserve"> </v>
      </c>
      <c r="X187" s="25">
        <f t="shared" si="175"/>
        <v>0</v>
      </c>
      <c r="Y187" s="26">
        <f t="shared" si="176"/>
        <v>0</v>
      </c>
      <c r="Z187" s="26" t="str">
        <f t="shared" si="170"/>
        <v xml:space="preserve"> </v>
      </c>
      <c r="AA187" s="25" t="str">
        <f t="shared" si="172"/>
        <v xml:space="preserve"> </v>
      </c>
      <c r="AB187" s="26">
        <f t="shared" si="177"/>
        <v>0</v>
      </c>
      <c r="AC187" s="25">
        <f t="shared" si="173"/>
        <v>0</v>
      </c>
    </row>
    <row r="188" spans="3:29" hidden="1" x14ac:dyDescent="0.3">
      <c r="C188" s="20" t="str">
        <f t="shared" si="174"/>
        <v>Bob Withers</v>
      </c>
      <c r="D188" s="21"/>
      <c r="E188" s="22" t="str">
        <f t="shared" si="159"/>
        <v xml:space="preserve"> </v>
      </c>
      <c r="F188" s="21"/>
      <c r="G188" s="22" t="str">
        <f t="shared" si="160"/>
        <v xml:space="preserve"> </v>
      </c>
      <c r="H188" s="21"/>
      <c r="I188" s="22" t="str">
        <f t="shared" si="161"/>
        <v xml:space="preserve"> </v>
      </c>
      <c r="J188" s="21"/>
      <c r="K188" s="22" t="str">
        <f t="shared" si="162"/>
        <v xml:space="preserve"> </v>
      </c>
      <c r="L188" s="21"/>
      <c r="M188" s="22" t="str">
        <f t="shared" si="163"/>
        <v xml:space="preserve"> </v>
      </c>
      <c r="N188" s="21"/>
      <c r="O188" s="22" t="str">
        <f t="shared" si="164"/>
        <v xml:space="preserve"> </v>
      </c>
      <c r="P188" s="21"/>
      <c r="Q188" s="22" t="str">
        <f t="shared" si="165"/>
        <v xml:space="preserve"> </v>
      </c>
      <c r="R188" s="23"/>
      <c r="S188" s="24" t="str">
        <f t="shared" si="166"/>
        <v xml:space="preserve"> </v>
      </c>
      <c r="T188" s="23"/>
      <c r="U188" s="24" t="str">
        <f t="shared" si="167"/>
        <v xml:space="preserve"> </v>
      </c>
      <c r="V188" s="23"/>
      <c r="W188" s="24" t="str">
        <f t="shared" si="167"/>
        <v xml:space="preserve"> </v>
      </c>
      <c r="X188" s="25">
        <f t="shared" si="175"/>
        <v>0</v>
      </c>
      <c r="Y188" s="26">
        <f t="shared" si="176"/>
        <v>0</v>
      </c>
      <c r="Z188" s="26" t="str">
        <f t="shared" si="170"/>
        <v xml:space="preserve"> </v>
      </c>
      <c r="AA188" s="25" t="str">
        <f t="shared" si="172"/>
        <v xml:space="preserve"> </v>
      </c>
      <c r="AB188" s="26">
        <f t="shared" si="177"/>
        <v>0</v>
      </c>
      <c r="AC188" s="25">
        <f t="shared" si="173"/>
        <v>0</v>
      </c>
    </row>
    <row r="189" spans="3:29" hidden="1" x14ac:dyDescent="0.3">
      <c r="C189" s="20">
        <f t="shared" si="174"/>
        <v>0</v>
      </c>
      <c r="D189" s="21"/>
      <c r="E189" s="22" t="str">
        <f t="shared" si="159"/>
        <v xml:space="preserve"> </v>
      </c>
      <c r="F189" s="21"/>
      <c r="G189" s="22" t="str">
        <f t="shared" si="160"/>
        <v xml:space="preserve"> </v>
      </c>
      <c r="H189" s="21"/>
      <c r="I189" s="22" t="str">
        <f t="shared" si="161"/>
        <v xml:space="preserve"> </v>
      </c>
      <c r="J189" s="21"/>
      <c r="K189" s="22" t="str">
        <f t="shared" si="162"/>
        <v xml:space="preserve"> </v>
      </c>
      <c r="L189" s="21"/>
      <c r="M189" s="22" t="str">
        <f t="shared" si="163"/>
        <v xml:space="preserve"> </v>
      </c>
      <c r="N189" s="21"/>
      <c r="O189" s="22" t="str">
        <f t="shared" si="164"/>
        <v xml:space="preserve"> </v>
      </c>
      <c r="P189" s="21"/>
      <c r="Q189" s="22" t="str">
        <f t="shared" si="165"/>
        <v xml:space="preserve"> </v>
      </c>
      <c r="R189" s="23"/>
      <c r="S189" s="24" t="str">
        <f t="shared" si="166"/>
        <v xml:space="preserve"> </v>
      </c>
      <c r="T189" s="23"/>
      <c r="U189" s="24" t="str">
        <f t="shared" si="167"/>
        <v xml:space="preserve"> </v>
      </c>
      <c r="V189" s="23"/>
      <c r="W189" s="24" t="str">
        <f t="shared" si="167"/>
        <v xml:space="preserve"> </v>
      </c>
      <c r="X189" s="25">
        <f t="shared" si="175"/>
        <v>0</v>
      </c>
      <c r="Y189" s="26">
        <f t="shared" si="176"/>
        <v>0</v>
      </c>
      <c r="Z189" s="26" t="str">
        <f t="shared" si="170"/>
        <v xml:space="preserve"> </v>
      </c>
      <c r="AA189" s="25" t="str">
        <f t="shared" si="172"/>
        <v xml:space="preserve"> </v>
      </c>
      <c r="AB189" s="26">
        <f t="shared" si="177"/>
        <v>0</v>
      </c>
      <c r="AC189" s="25">
        <f t="shared" si="173"/>
        <v>0</v>
      </c>
    </row>
    <row r="190" spans="3:29" hidden="1" x14ac:dyDescent="0.3">
      <c r="C190" s="20">
        <f t="shared" si="174"/>
        <v>0</v>
      </c>
      <c r="D190" s="21"/>
      <c r="E190" s="22" t="str">
        <f t="shared" si="159"/>
        <v xml:space="preserve"> </v>
      </c>
      <c r="F190" s="21"/>
      <c r="G190" s="22" t="str">
        <f t="shared" si="160"/>
        <v xml:space="preserve"> </v>
      </c>
      <c r="H190" s="21"/>
      <c r="I190" s="22" t="str">
        <f t="shared" si="161"/>
        <v xml:space="preserve"> </v>
      </c>
      <c r="J190" s="21"/>
      <c r="K190" s="22" t="str">
        <f t="shared" si="162"/>
        <v xml:space="preserve"> </v>
      </c>
      <c r="L190" s="21"/>
      <c r="M190" s="22" t="str">
        <f t="shared" si="163"/>
        <v xml:space="preserve"> </v>
      </c>
      <c r="N190" s="21"/>
      <c r="O190" s="22" t="str">
        <f t="shared" si="164"/>
        <v xml:space="preserve"> </v>
      </c>
      <c r="P190" s="21"/>
      <c r="Q190" s="22" t="str">
        <f t="shared" si="165"/>
        <v xml:space="preserve"> </v>
      </c>
      <c r="R190" s="23"/>
      <c r="S190" s="24" t="str">
        <f t="shared" si="166"/>
        <v xml:space="preserve"> </v>
      </c>
      <c r="T190" s="23"/>
      <c r="U190" s="24" t="str">
        <f t="shared" si="167"/>
        <v xml:space="preserve"> </v>
      </c>
      <c r="V190" s="23"/>
      <c r="W190" s="24" t="str">
        <f t="shared" si="167"/>
        <v xml:space="preserve"> </v>
      </c>
      <c r="X190" s="25">
        <f t="shared" si="175"/>
        <v>0</v>
      </c>
      <c r="Y190" s="26">
        <f t="shared" si="176"/>
        <v>0</v>
      </c>
      <c r="Z190" s="26" t="str">
        <f t="shared" si="170"/>
        <v xml:space="preserve"> </v>
      </c>
      <c r="AA190" s="25" t="str">
        <f t="shared" si="172"/>
        <v xml:space="preserve"> </v>
      </c>
      <c r="AB190" s="26">
        <f t="shared" si="177"/>
        <v>0</v>
      </c>
      <c r="AC190" s="25">
        <f t="shared" si="173"/>
        <v>0</v>
      </c>
    </row>
    <row r="191" spans="3:29" hidden="1" x14ac:dyDescent="0.3">
      <c r="C191" s="20">
        <f t="shared" si="174"/>
        <v>0</v>
      </c>
      <c r="D191" s="21"/>
      <c r="E191" s="22" t="str">
        <f t="shared" si="159"/>
        <v xml:space="preserve"> </v>
      </c>
      <c r="F191" s="21"/>
      <c r="G191" s="22" t="str">
        <f t="shared" si="160"/>
        <v xml:space="preserve"> </v>
      </c>
      <c r="H191" s="21"/>
      <c r="I191" s="22" t="str">
        <f t="shared" si="161"/>
        <v xml:space="preserve"> </v>
      </c>
      <c r="J191" s="21"/>
      <c r="K191" s="22" t="str">
        <f t="shared" si="162"/>
        <v xml:space="preserve"> </v>
      </c>
      <c r="L191" s="21"/>
      <c r="M191" s="22" t="str">
        <f t="shared" si="163"/>
        <v xml:space="preserve"> </v>
      </c>
      <c r="N191" s="21"/>
      <c r="O191" s="22" t="str">
        <f t="shared" si="164"/>
        <v xml:space="preserve"> </v>
      </c>
      <c r="P191" s="21"/>
      <c r="Q191" s="22" t="str">
        <f t="shared" si="165"/>
        <v xml:space="preserve"> </v>
      </c>
      <c r="R191" s="23"/>
      <c r="S191" s="24" t="str">
        <f t="shared" si="166"/>
        <v xml:space="preserve"> </v>
      </c>
      <c r="T191" s="23"/>
      <c r="U191" s="24" t="str">
        <f t="shared" si="167"/>
        <v xml:space="preserve"> </v>
      </c>
      <c r="V191" s="23"/>
      <c r="W191" s="24" t="str">
        <f t="shared" si="167"/>
        <v xml:space="preserve"> </v>
      </c>
      <c r="X191" s="25">
        <f t="shared" si="175"/>
        <v>0</v>
      </c>
      <c r="Y191" s="26">
        <f t="shared" si="176"/>
        <v>0</v>
      </c>
      <c r="Z191" s="26" t="str">
        <f t="shared" si="170"/>
        <v xml:space="preserve"> </v>
      </c>
      <c r="AA191" s="25" t="str">
        <f t="shared" si="172"/>
        <v xml:space="preserve"> </v>
      </c>
      <c r="AB191" s="26">
        <f t="shared" si="177"/>
        <v>0</v>
      </c>
      <c r="AC191" s="25">
        <f t="shared" si="173"/>
        <v>0</v>
      </c>
    </row>
    <row r="192" spans="3:29" hidden="1" x14ac:dyDescent="0.3">
      <c r="C192" s="20">
        <f t="shared" si="174"/>
        <v>0</v>
      </c>
      <c r="D192" s="21"/>
      <c r="E192" s="22" t="str">
        <f t="shared" si="159"/>
        <v xml:space="preserve"> </v>
      </c>
      <c r="F192" s="21"/>
      <c r="G192" s="22" t="str">
        <f t="shared" si="160"/>
        <v xml:space="preserve"> </v>
      </c>
      <c r="H192" s="21"/>
      <c r="I192" s="22" t="str">
        <f t="shared" si="161"/>
        <v xml:space="preserve"> </v>
      </c>
      <c r="J192" s="21"/>
      <c r="K192" s="22" t="str">
        <f t="shared" si="162"/>
        <v xml:space="preserve"> </v>
      </c>
      <c r="L192" s="21"/>
      <c r="M192" s="22" t="str">
        <f t="shared" si="163"/>
        <v xml:space="preserve"> </v>
      </c>
      <c r="N192" s="21"/>
      <c r="O192" s="22" t="str">
        <f t="shared" si="164"/>
        <v xml:space="preserve"> </v>
      </c>
      <c r="P192" s="21"/>
      <c r="Q192" s="22" t="str">
        <f t="shared" si="165"/>
        <v xml:space="preserve"> </v>
      </c>
      <c r="R192" s="23"/>
      <c r="S192" s="24" t="str">
        <f t="shared" si="166"/>
        <v xml:space="preserve"> </v>
      </c>
      <c r="T192" s="23"/>
      <c r="U192" s="24" t="str">
        <f t="shared" si="167"/>
        <v xml:space="preserve"> </v>
      </c>
      <c r="V192" s="23"/>
      <c r="W192" s="24" t="str">
        <f t="shared" si="167"/>
        <v xml:space="preserve"> </v>
      </c>
      <c r="X192" s="25">
        <f t="shared" si="175"/>
        <v>0</v>
      </c>
      <c r="Y192" s="26">
        <f t="shared" si="176"/>
        <v>0</v>
      </c>
      <c r="Z192" s="26" t="str">
        <f t="shared" si="170"/>
        <v xml:space="preserve"> </v>
      </c>
      <c r="AA192" s="25" t="str">
        <f t="shared" si="172"/>
        <v xml:space="preserve"> </v>
      </c>
      <c r="AB192" s="26">
        <f t="shared" si="177"/>
        <v>0</v>
      </c>
      <c r="AC192" s="25">
        <f t="shared" si="173"/>
        <v>0</v>
      </c>
    </row>
    <row r="193" spans="3:29" hidden="1" x14ac:dyDescent="0.3">
      <c r="C193" s="20">
        <f t="shared" si="174"/>
        <v>0</v>
      </c>
      <c r="D193" s="21"/>
      <c r="E193" s="22" t="str">
        <f t="shared" si="159"/>
        <v xml:space="preserve"> </v>
      </c>
      <c r="F193" s="21"/>
      <c r="G193" s="22" t="str">
        <f t="shared" si="160"/>
        <v xml:space="preserve"> </v>
      </c>
      <c r="H193" s="21"/>
      <c r="I193" s="22" t="str">
        <f t="shared" si="161"/>
        <v xml:space="preserve"> </v>
      </c>
      <c r="J193" s="21"/>
      <c r="K193" s="22" t="str">
        <f t="shared" si="162"/>
        <v xml:space="preserve"> </v>
      </c>
      <c r="L193" s="21"/>
      <c r="M193" s="22" t="str">
        <f t="shared" si="163"/>
        <v xml:space="preserve"> </v>
      </c>
      <c r="N193" s="21"/>
      <c r="O193" s="22" t="str">
        <f t="shared" si="164"/>
        <v xml:space="preserve"> </v>
      </c>
      <c r="P193" s="21"/>
      <c r="Q193" s="22" t="str">
        <f t="shared" si="165"/>
        <v xml:space="preserve"> </v>
      </c>
      <c r="R193" s="23"/>
      <c r="S193" s="24" t="str">
        <f t="shared" si="166"/>
        <v xml:space="preserve"> </v>
      </c>
      <c r="T193" s="23"/>
      <c r="U193" s="24" t="str">
        <f t="shared" si="167"/>
        <v xml:space="preserve"> </v>
      </c>
      <c r="V193" s="23"/>
      <c r="W193" s="24" t="str">
        <f t="shared" si="167"/>
        <v xml:space="preserve"> </v>
      </c>
      <c r="X193" s="25">
        <f t="shared" si="175"/>
        <v>0</v>
      </c>
      <c r="Y193" s="26">
        <f t="shared" si="176"/>
        <v>0</v>
      </c>
      <c r="Z193" s="26" t="str">
        <f t="shared" si="170"/>
        <v xml:space="preserve"> </v>
      </c>
      <c r="AA193" s="25" t="str">
        <f t="shared" si="172"/>
        <v xml:space="preserve"> </v>
      </c>
      <c r="AB193" s="26">
        <f t="shared" si="177"/>
        <v>0</v>
      </c>
      <c r="AC193" s="25">
        <f t="shared" si="173"/>
        <v>0</v>
      </c>
    </row>
    <row r="194" spans="3:29" hidden="1" x14ac:dyDescent="0.3">
      <c r="C194" s="20">
        <f t="shared" si="174"/>
        <v>0</v>
      </c>
      <c r="D194" s="21"/>
      <c r="E194" s="22" t="str">
        <f t="shared" si="159"/>
        <v xml:space="preserve"> </v>
      </c>
      <c r="F194" s="21"/>
      <c r="G194" s="22" t="str">
        <f t="shared" si="160"/>
        <v xml:space="preserve"> </v>
      </c>
      <c r="H194" s="21"/>
      <c r="I194" s="22" t="str">
        <f t="shared" si="161"/>
        <v xml:space="preserve"> </v>
      </c>
      <c r="J194" s="21"/>
      <c r="K194" s="22" t="str">
        <f t="shared" si="162"/>
        <v xml:space="preserve"> </v>
      </c>
      <c r="L194" s="21"/>
      <c r="M194" s="22" t="str">
        <f t="shared" si="163"/>
        <v xml:space="preserve"> </v>
      </c>
      <c r="N194" s="21"/>
      <c r="O194" s="22" t="str">
        <f t="shared" si="164"/>
        <v xml:space="preserve"> </v>
      </c>
      <c r="P194" s="21"/>
      <c r="Q194" s="22" t="str">
        <f t="shared" si="165"/>
        <v xml:space="preserve"> </v>
      </c>
      <c r="R194" s="23"/>
      <c r="S194" s="24" t="str">
        <f t="shared" si="166"/>
        <v xml:space="preserve"> </v>
      </c>
      <c r="T194" s="23"/>
      <c r="U194" s="24" t="str">
        <f t="shared" si="167"/>
        <v xml:space="preserve"> </v>
      </c>
      <c r="V194" s="23"/>
      <c r="W194" s="24" t="str">
        <f t="shared" si="167"/>
        <v xml:space="preserve"> </v>
      </c>
      <c r="X194" s="25">
        <f t="shared" si="175"/>
        <v>0</v>
      </c>
      <c r="Y194" s="26">
        <f t="shared" si="176"/>
        <v>0</v>
      </c>
      <c r="Z194" s="26" t="str">
        <f t="shared" si="170"/>
        <v xml:space="preserve"> </v>
      </c>
      <c r="AA194" s="25" t="str">
        <f t="shared" si="172"/>
        <v xml:space="preserve"> </v>
      </c>
      <c r="AB194" s="26">
        <f t="shared" si="177"/>
        <v>0</v>
      </c>
      <c r="AC194" s="25">
        <f t="shared" si="173"/>
        <v>0</v>
      </c>
    </row>
    <row r="195" spans="3:29" ht="15" hidden="1" thickBot="1" x14ac:dyDescent="0.35">
      <c r="C195" s="27">
        <f>C171</f>
        <v>0</v>
      </c>
      <c r="D195" s="28"/>
      <c r="E195" s="29" t="str">
        <f t="shared" si="159"/>
        <v xml:space="preserve"> </v>
      </c>
      <c r="F195" s="28"/>
      <c r="G195" s="29" t="str">
        <f t="shared" si="160"/>
        <v xml:space="preserve"> </v>
      </c>
      <c r="H195" s="28"/>
      <c r="I195" s="29" t="str">
        <f t="shared" si="161"/>
        <v xml:space="preserve"> </v>
      </c>
      <c r="J195" s="28"/>
      <c r="K195" s="29" t="str">
        <f t="shared" si="162"/>
        <v xml:space="preserve"> </v>
      </c>
      <c r="L195" s="28"/>
      <c r="M195" s="29" t="str">
        <f t="shared" si="163"/>
        <v xml:space="preserve"> </v>
      </c>
      <c r="N195" s="28"/>
      <c r="O195" s="29" t="str">
        <f t="shared" si="164"/>
        <v xml:space="preserve"> </v>
      </c>
      <c r="P195" s="28"/>
      <c r="Q195" s="29" t="str">
        <f t="shared" si="165"/>
        <v xml:space="preserve"> </v>
      </c>
      <c r="R195" s="30"/>
      <c r="S195" s="31" t="str">
        <f t="shared" si="166"/>
        <v xml:space="preserve"> </v>
      </c>
      <c r="T195" s="30"/>
      <c r="U195" s="31" t="str">
        <f t="shared" si="167"/>
        <v xml:space="preserve"> </v>
      </c>
      <c r="V195" s="30"/>
      <c r="W195" s="31" t="str">
        <f t="shared" si="167"/>
        <v xml:space="preserve"> </v>
      </c>
      <c r="X195" s="32">
        <f t="shared" si="175"/>
        <v>0</v>
      </c>
      <c r="Y195" s="33">
        <f t="shared" si="176"/>
        <v>0</v>
      </c>
      <c r="Z195" s="33" t="str">
        <f t="shared" si="170"/>
        <v xml:space="preserve"> </v>
      </c>
      <c r="AA195" s="32" t="str">
        <f t="shared" si="172"/>
        <v xml:space="preserve"> </v>
      </c>
      <c r="AB195" s="33">
        <f t="shared" si="177"/>
        <v>0</v>
      </c>
      <c r="AC195" s="32">
        <f t="shared" si="173"/>
        <v>0</v>
      </c>
    </row>
    <row r="196" spans="3:29" hidden="1" x14ac:dyDescent="0.3"/>
  </sheetData>
  <sortState ref="C54:AB64">
    <sortCondition descending="1" ref="Y54:Y64"/>
  </sortState>
  <mergeCells count="112">
    <mergeCell ref="B152:B169"/>
    <mergeCell ref="B105:B122"/>
    <mergeCell ref="B7:B24"/>
    <mergeCell ref="B54:B71"/>
    <mergeCell ref="C4:C6"/>
    <mergeCell ref="D4:E4"/>
    <mergeCell ref="D5:E5"/>
    <mergeCell ref="D52:E52"/>
    <mergeCell ref="D150:E150"/>
    <mergeCell ref="C101:AB101"/>
    <mergeCell ref="C102:C104"/>
    <mergeCell ref="D102:E102"/>
    <mergeCell ref="F102:G102"/>
    <mergeCell ref="H102:I102"/>
    <mergeCell ref="J102:K102"/>
    <mergeCell ref="T102:U102"/>
    <mergeCell ref="V102:W102"/>
    <mergeCell ref="J149:K149"/>
    <mergeCell ref="L149:M149"/>
    <mergeCell ref="N149:O149"/>
    <mergeCell ref="P149:Q149"/>
    <mergeCell ref="L102:M102"/>
    <mergeCell ref="T149:U149"/>
    <mergeCell ref="Y149:Y151"/>
    <mergeCell ref="F4:G4"/>
    <mergeCell ref="H4:I4"/>
    <mergeCell ref="J4:K4"/>
    <mergeCell ref="L4:M4"/>
    <mergeCell ref="N4:O4"/>
    <mergeCell ref="P4:Q4"/>
    <mergeCell ref="V4:W4"/>
    <mergeCell ref="X4:X6"/>
    <mergeCell ref="Y4:Y6"/>
    <mergeCell ref="J5:K5"/>
    <mergeCell ref="L5:M5"/>
    <mergeCell ref="N5:O5"/>
    <mergeCell ref="P5:Q5"/>
    <mergeCell ref="AB4:AB6"/>
    <mergeCell ref="T4:U4"/>
    <mergeCell ref="R4:S4"/>
    <mergeCell ref="R5:S5"/>
    <mergeCell ref="T5:U5"/>
    <mergeCell ref="V5:W5"/>
    <mergeCell ref="C3:AB3"/>
    <mergeCell ref="C50:AB50"/>
    <mergeCell ref="C51:C53"/>
    <mergeCell ref="D51:E51"/>
    <mergeCell ref="F51:G51"/>
    <mergeCell ref="H51:I51"/>
    <mergeCell ref="J51:K51"/>
    <mergeCell ref="L51:M51"/>
    <mergeCell ref="N51:O51"/>
    <mergeCell ref="P51:Q51"/>
    <mergeCell ref="AB51:AB53"/>
    <mergeCell ref="T51:U51"/>
    <mergeCell ref="V51:W51"/>
    <mergeCell ref="X51:X53"/>
    <mergeCell ref="Y51:Y53"/>
    <mergeCell ref="R51:S51"/>
    <mergeCell ref="F5:G5"/>
    <mergeCell ref="H5:I5"/>
    <mergeCell ref="AB149:AB151"/>
    <mergeCell ref="AB102:AB104"/>
    <mergeCell ref="C148:AB148"/>
    <mergeCell ref="C149:C151"/>
    <mergeCell ref="D149:E149"/>
    <mergeCell ref="X102:X104"/>
    <mergeCell ref="Y102:Y104"/>
    <mergeCell ref="R102:S102"/>
    <mergeCell ref="R149:S149"/>
    <mergeCell ref="F149:G149"/>
    <mergeCell ref="H149:I149"/>
    <mergeCell ref="N102:O102"/>
    <mergeCell ref="P102:Q102"/>
    <mergeCell ref="V149:W149"/>
    <mergeCell ref="X149:X151"/>
    <mergeCell ref="R103:S103"/>
    <mergeCell ref="T103:U103"/>
    <mergeCell ref="V103:W103"/>
    <mergeCell ref="F150:G150"/>
    <mergeCell ref="D103:E103"/>
    <mergeCell ref="F103:G103"/>
    <mergeCell ref="H103:I103"/>
    <mergeCell ref="J103:K103"/>
    <mergeCell ref="L103:M103"/>
    <mergeCell ref="F52:G52"/>
    <mergeCell ref="H52:I52"/>
    <mergeCell ref="J52:K52"/>
    <mergeCell ref="L52:M52"/>
    <mergeCell ref="N52:O52"/>
    <mergeCell ref="P52:Q52"/>
    <mergeCell ref="R52:S52"/>
    <mergeCell ref="T52:U52"/>
    <mergeCell ref="V52:W52"/>
    <mergeCell ref="N103:O103"/>
    <mergeCell ref="P103:Q103"/>
    <mergeCell ref="H150:I150"/>
    <mergeCell ref="J150:K150"/>
    <mergeCell ref="L150:M150"/>
    <mergeCell ref="N150:O150"/>
    <mergeCell ref="P150:Q150"/>
    <mergeCell ref="R150:S150"/>
    <mergeCell ref="Z51:Z53"/>
    <mergeCell ref="AA51:AA53"/>
    <mergeCell ref="Z4:Z6"/>
    <mergeCell ref="AA4:AA6"/>
    <mergeCell ref="T150:U150"/>
    <mergeCell ref="V150:W150"/>
    <mergeCell ref="Z149:Z151"/>
    <mergeCell ref="AA149:AA151"/>
    <mergeCell ref="Z102:Z104"/>
    <mergeCell ref="AA102:AA104"/>
  </mergeCells>
  <conditionalFormatting sqref="X127:Y146 AA129:AA146 AB127:AC146 X54:AB73 X78:Y97 AA80:AA97 AB78:AC97 X29:Y48 AA31:AA48 AB29:AC48 X105:AB124 X7:AB26">
    <cfRule type="cellIs" dxfId="7" priority="24" stopIfTrue="1" operator="equal">
      <formula>0</formula>
    </cfRule>
  </conditionalFormatting>
  <conditionalFormatting sqref="X152:AB171">
    <cfRule type="cellIs" dxfId="6" priority="7" stopIfTrue="1" operator="equal">
      <formula>0</formula>
    </cfRule>
  </conditionalFormatting>
  <conditionalFormatting sqref="X176:X195">
    <cfRule type="cellIs" dxfId="5" priority="6" stopIfTrue="1" operator="equal">
      <formula>0</formula>
    </cfRule>
  </conditionalFormatting>
  <conditionalFormatting sqref="Y176:Y195">
    <cfRule type="cellIs" dxfId="4" priority="5" stopIfTrue="1" operator="equal">
      <formula>0</formula>
    </cfRule>
  </conditionalFormatting>
  <conditionalFormatting sqref="AB176:AB195">
    <cfRule type="cellIs" dxfId="3" priority="4" stopIfTrue="1" operator="equal">
      <formula>0</formula>
    </cfRule>
  </conditionalFormatting>
  <conditionalFormatting sqref="AA178:AA195">
    <cfRule type="cellIs" dxfId="2" priority="3" stopIfTrue="1" operator="equal">
      <formula>0</formula>
    </cfRule>
  </conditionalFormatting>
  <conditionalFormatting sqref="AC176">
    <cfRule type="cellIs" dxfId="1" priority="2" stopIfTrue="1" operator="equal">
      <formula>0</formula>
    </cfRule>
  </conditionalFormatting>
  <conditionalFormatting sqref="AC177:AC195">
    <cfRule type="cellIs" dxfId="0" priority="1" stopIfTrue="1" operator="equal">
      <formula>0</formula>
    </cfRule>
  </conditionalFormatting>
  <pageMargins left="0.7" right="0.7" top="0.3" bottom="0.3" header="0.3" footer="0.3"/>
  <pageSetup scale="4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AB51"/>
  <sheetViews>
    <sheetView workbookViewId="0">
      <selection activeCell="C2" sqref="C2:Y2"/>
    </sheetView>
  </sheetViews>
  <sheetFormatPr defaultRowHeight="31.2" x14ac:dyDescent="0.6"/>
  <cols>
    <col min="2" max="2" width="3" customWidth="1"/>
    <col min="3" max="3" width="6.44140625" style="57" customWidth="1"/>
    <col min="4" max="4" width="24.44140625" customWidth="1"/>
    <col min="5" max="6" width="7" customWidth="1"/>
    <col min="7" max="8" width="7" hidden="1" customWidth="1"/>
    <col min="9" max="10" width="7" customWidth="1"/>
    <col min="13" max="13" width="3.44140625" customWidth="1"/>
    <col min="14" max="14" width="5" customWidth="1"/>
    <col min="15" max="15" width="6.44140625" style="57" customWidth="1"/>
    <col min="16" max="16" width="24.44140625" customWidth="1"/>
    <col min="17" max="18" width="7" customWidth="1"/>
    <col min="19" max="20" width="7" hidden="1" customWidth="1"/>
    <col min="21" max="22" width="7" customWidth="1"/>
    <col min="25" max="25" width="3.44140625" customWidth="1"/>
  </cols>
  <sheetData>
    <row r="1" spans="3:25" ht="12.75" customHeight="1" thickBot="1" x14ac:dyDescent="0.65"/>
    <row r="2" spans="3:25" ht="37.5" customHeight="1" thickBot="1" x14ac:dyDescent="0.35">
      <c r="C2" s="160" t="s">
        <v>27</v>
      </c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2"/>
    </row>
    <row r="3" spans="3:25" ht="12.75" customHeight="1" thickBot="1" x14ac:dyDescent="0.65"/>
    <row r="4" spans="3:25" ht="50.25" customHeight="1" thickBot="1" x14ac:dyDescent="0.55000000000000004">
      <c r="C4" s="166" t="s">
        <v>34</v>
      </c>
      <c r="D4" s="167"/>
      <c r="E4" s="167"/>
      <c r="F4" s="167"/>
      <c r="G4" s="167"/>
      <c r="H4" s="167"/>
      <c r="I4" s="167"/>
      <c r="J4" s="167"/>
      <c r="K4" s="167"/>
      <c r="L4" s="167"/>
      <c r="M4" s="168"/>
      <c r="O4" s="166" t="s">
        <v>35</v>
      </c>
      <c r="P4" s="169"/>
      <c r="Q4" s="169"/>
      <c r="R4" s="169"/>
      <c r="S4" s="169"/>
      <c r="T4" s="169"/>
      <c r="U4" s="169"/>
      <c r="V4" s="169"/>
      <c r="W4" s="169"/>
      <c r="X4" s="169"/>
      <c r="Y4" s="170"/>
    </row>
    <row r="5" spans="3:25" ht="15" customHeight="1" x14ac:dyDescent="0.6">
      <c r="C5" s="58"/>
      <c r="D5" s="157" t="s">
        <v>5</v>
      </c>
      <c r="E5" s="153" t="s">
        <v>14</v>
      </c>
      <c r="F5" s="155" t="s">
        <v>13</v>
      </c>
      <c r="G5" s="155" t="s">
        <v>15</v>
      </c>
      <c r="H5" s="155" t="s">
        <v>16</v>
      </c>
      <c r="I5" s="155" t="s">
        <v>12</v>
      </c>
      <c r="J5" s="146" t="s">
        <v>11</v>
      </c>
      <c r="K5" s="159" t="s">
        <v>7</v>
      </c>
      <c r="L5" s="164" t="s">
        <v>8</v>
      </c>
      <c r="M5" s="54"/>
      <c r="O5" s="58"/>
      <c r="P5" s="157" t="s">
        <v>5</v>
      </c>
      <c r="Q5" s="153" t="s">
        <v>14</v>
      </c>
      <c r="R5" s="155" t="s">
        <v>13</v>
      </c>
      <c r="S5" s="155" t="s">
        <v>15</v>
      </c>
      <c r="T5" s="155" t="s">
        <v>16</v>
      </c>
      <c r="U5" s="155" t="s">
        <v>12</v>
      </c>
      <c r="V5" s="146" t="s">
        <v>11</v>
      </c>
      <c r="W5" s="159" t="s">
        <v>7</v>
      </c>
      <c r="X5" s="164" t="s">
        <v>8</v>
      </c>
      <c r="Y5" s="54"/>
    </row>
    <row r="6" spans="3:25" ht="16.5" customHeight="1" thickBot="1" x14ac:dyDescent="0.65">
      <c r="C6" s="58"/>
      <c r="D6" s="158"/>
      <c r="E6" s="154"/>
      <c r="F6" s="156"/>
      <c r="G6" s="156"/>
      <c r="H6" s="156"/>
      <c r="I6" s="156"/>
      <c r="J6" s="147"/>
      <c r="K6" s="158"/>
      <c r="L6" s="163"/>
      <c r="M6" s="54"/>
      <c r="O6" s="58"/>
      <c r="P6" s="163"/>
      <c r="Q6" s="154"/>
      <c r="R6" s="156"/>
      <c r="S6" s="156"/>
      <c r="T6" s="156"/>
      <c r="U6" s="156"/>
      <c r="V6" s="147"/>
      <c r="W6" s="163"/>
      <c r="X6" s="163"/>
      <c r="Y6" s="54"/>
    </row>
    <row r="7" spans="3:25" ht="18.75" customHeight="1" x14ac:dyDescent="0.3">
      <c r="C7" s="165" t="s">
        <v>6</v>
      </c>
      <c r="D7" s="52"/>
      <c r="E7" s="67"/>
      <c r="F7" s="69"/>
      <c r="G7" s="69"/>
      <c r="H7" s="69"/>
      <c r="I7" s="69"/>
      <c r="J7" s="65"/>
      <c r="K7" s="53">
        <f t="shared" ref="K7:K26" si="0">SUM(E7:J7)</f>
        <v>0</v>
      </c>
      <c r="L7" s="50">
        <f t="shared" ref="L7:L26" si="1">IF(K7=0,0,RANK(K7,K$7:K$26))</f>
        <v>0</v>
      </c>
      <c r="M7" s="54"/>
      <c r="O7" s="165" t="s">
        <v>6</v>
      </c>
      <c r="P7" s="52"/>
      <c r="Q7" s="67"/>
      <c r="R7" s="69"/>
      <c r="S7" s="69"/>
      <c r="T7" s="69"/>
      <c r="U7" s="69"/>
      <c r="V7" s="65"/>
      <c r="W7" s="53">
        <f t="shared" ref="W7:W26" si="2">SUM(Q7:V7)</f>
        <v>0</v>
      </c>
      <c r="X7" s="50">
        <f t="shared" ref="X7:X26" si="3">IF(W7=0,0,RANK(W7,W$7:W$26))</f>
        <v>0</v>
      </c>
      <c r="Y7" s="54"/>
    </row>
    <row r="8" spans="3:25" ht="18.75" customHeight="1" x14ac:dyDescent="0.3">
      <c r="C8" s="165"/>
      <c r="D8" s="51"/>
      <c r="E8" s="67"/>
      <c r="F8" s="69"/>
      <c r="G8" s="69"/>
      <c r="H8" s="69"/>
      <c r="I8" s="69"/>
      <c r="J8" s="65"/>
      <c r="K8" s="53">
        <f t="shared" si="0"/>
        <v>0</v>
      </c>
      <c r="L8" s="50">
        <f t="shared" si="1"/>
        <v>0</v>
      </c>
      <c r="M8" s="54"/>
      <c r="O8" s="165"/>
      <c r="P8" s="51"/>
      <c r="Q8" s="67"/>
      <c r="R8" s="69"/>
      <c r="S8" s="69"/>
      <c r="T8" s="69"/>
      <c r="U8" s="69"/>
      <c r="V8" s="65"/>
      <c r="W8" s="53">
        <f t="shared" si="2"/>
        <v>0</v>
      </c>
      <c r="X8" s="50">
        <f t="shared" si="3"/>
        <v>0</v>
      </c>
      <c r="Y8" s="54"/>
    </row>
    <row r="9" spans="3:25" ht="18.75" customHeight="1" x14ac:dyDescent="0.3">
      <c r="C9" s="165"/>
      <c r="D9" s="51"/>
      <c r="E9" s="67"/>
      <c r="F9" s="69"/>
      <c r="G9" s="69"/>
      <c r="H9" s="69"/>
      <c r="I9" s="69"/>
      <c r="J9" s="65"/>
      <c r="K9" s="53">
        <f t="shared" si="0"/>
        <v>0</v>
      </c>
      <c r="L9" s="50">
        <f t="shared" si="1"/>
        <v>0</v>
      </c>
      <c r="M9" s="54"/>
      <c r="O9" s="165"/>
      <c r="P9" s="51"/>
      <c r="Q9" s="67"/>
      <c r="R9" s="69"/>
      <c r="S9" s="69"/>
      <c r="T9" s="69"/>
      <c r="U9" s="69"/>
      <c r="V9" s="65"/>
      <c r="W9" s="53">
        <f t="shared" si="2"/>
        <v>0</v>
      </c>
      <c r="X9" s="50">
        <f t="shared" si="3"/>
        <v>0</v>
      </c>
      <c r="Y9" s="54"/>
    </row>
    <row r="10" spans="3:25" ht="18.75" customHeight="1" x14ac:dyDescent="0.3">
      <c r="C10" s="165"/>
      <c r="D10" s="51"/>
      <c r="E10" s="67"/>
      <c r="F10" s="69"/>
      <c r="G10" s="69"/>
      <c r="H10" s="69"/>
      <c r="I10" s="69"/>
      <c r="J10" s="65"/>
      <c r="K10" s="53">
        <f t="shared" si="0"/>
        <v>0</v>
      </c>
      <c r="L10" s="50">
        <f t="shared" si="1"/>
        <v>0</v>
      </c>
      <c r="M10" s="54"/>
      <c r="O10" s="165"/>
      <c r="P10" s="51"/>
      <c r="Q10" s="67"/>
      <c r="R10" s="69"/>
      <c r="S10" s="69"/>
      <c r="T10" s="69"/>
      <c r="U10" s="69"/>
      <c r="V10" s="65"/>
      <c r="W10" s="53">
        <f t="shared" si="2"/>
        <v>0</v>
      </c>
      <c r="X10" s="50">
        <f t="shared" si="3"/>
        <v>0</v>
      </c>
      <c r="Y10" s="54"/>
    </row>
    <row r="11" spans="3:25" ht="18.75" customHeight="1" x14ac:dyDescent="0.3">
      <c r="C11" s="165"/>
      <c r="D11" s="51"/>
      <c r="E11" s="67"/>
      <c r="F11" s="69"/>
      <c r="G11" s="69"/>
      <c r="H11" s="69"/>
      <c r="I11" s="69"/>
      <c r="J11" s="65"/>
      <c r="K11" s="53">
        <f t="shared" si="0"/>
        <v>0</v>
      </c>
      <c r="L11" s="50">
        <f t="shared" si="1"/>
        <v>0</v>
      </c>
      <c r="M11" s="54"/>
      <c r="O11" s="165"/>
      <c r="P11" s="51"/>
      <c r="Q11" s="67"/>
      <c r="R11" s="69"/>
      <c r="S11" s="69"/>
      <c r="T11" s="69"/>
      <c r="U11" s="69"/>
      <c r="V11" s="65"/>
      <c r="W11" s="53">
        <f t="shared" si="2"/>
        <v>0</v>
      </c>
      <c r="X11" s="50">
        <f t="shared" si="3"/>
        <v>0</v>
      </c>
      <c r="Y11" s="54"/>
    </row>
    <row r="12" spans="3:25" ht="18.75" customHeight="1" x14ac:dyDescent="0.3">
      <c r="C12" s="165"/>
      <c r="D12" s="51"/>
      <c r="E12" s="67"/>
      <c r="F12" s="69"/>
      <c r="G12" s="69"/>
      <c r="H12" s="69"/>
      <c r="I12" s="69"/>
      <c r="J12" s="65"/>
      <c r="K12" s="53">
        <f t="shared" si="0"/>
        <v>0</v>
      </c>
      <c r="L12" s="50">
        <f t="shared" si="1"/>
        <v>0</v>
      </c>
      <c r="M12" s="54"/>
      <c r="O12" s="165"/>
      <c r="P12" s="51"/>
      <c r="Q12" s="67"/>
      <c r="R12" s="69"/>
      <c r="S12" s="69"/>
      <c r="T12" s="69"/>
      <c r="U12" s="69"/>
      <c r="V12" s="65"/>
      <c r="W12" s="53">
        <f t="shared" si="2"/>
        <v>0</v>
      </c>
      <c r="X12" s="50">
        <f t="shared" si="3"/>
        <v>0</v>
      </c>
      <c r="Y12" s="54"/>
    </row>
    <row r="13" spans="3:25" ht="18.75" customHeight="1" x14ac:dyDescent="0.3">
      <c r="C13" s="165"/>
      <c r="D13" s="51"/>
      <c r="E13" s="67"/>
      <c r="F13" s="69"/>
      <c r="G13" s="69"/>
      <c r="H13" s="69"/>
      <c r="I13" s="69"/>
      <c r="J13" s="65"/>
      <c r="K13" s="53">
        <f t="shared" si="0"/>
        <v>0</v>
      </c>
      <c r="L13" s="50">
        <f t="shared" si="1"/>
        <v>0</v>
      </c>
      <c r="M13" s="54"/>
      <c r="O13" s="165"/>
      <c r="P13" s="51"/>
      <c r="Q13" s="67"/>
      <c r="R13" s="69"/>
      <c r="S13" s="69"/>
      <c r="T13" s="69"/>
      <c r="U13" s="69"/>
      <c r="V13" s="65"/>
      <c r="W13" s="53">
        <f t="shared" si="2"/>
        <v>0</v>
      </c>
      <c r="X13" s="50">
        <f t="shared" si="3"/>
        <v>0</v>
      </c>
      <c r="Y13" s="54"/>
    </row>
    <row r="14" spans="3:25" ht="18.75" customHeight="1" x14ac:dyDescent="0.3">
      <c r="C14" s="165"/>
      <c r="D14" s="51"/>
      <c r="E14" s="67"/>
      <c r="F14" s="69"/>
      <c r="G14" s="69"/>
      <c r="H14" s="69"/>
      <c r="I14" s="69"/>
      <c r="J14" s="65"/>
      <c r="K14" s="53">
        <f t="shared" si="0"/>
        <v>0</v>
      </c>
      <c r="L14" s="50">
        <f t="shared" si="1"/>
        <v>0</v>
      </c>
      <c r="M14" s="54"/>
      <c r="O14" s="165"/>
      <c r="P14" s="51"/>
      <c r="Q14" s="67"/>
      <c r="R14" s="69"/>
      <c r="S14" s="69"/>
      <c r="T14" s="69"/>
      <c r="U14" s="69"/>
      <c r="V14" s="65"/>
      <c r="W14" s="53">
        <f t="shared" si="2"/>
        <v>0</v>
      </c>
      <c r="X14" s="50">
        <f t="shared" si="3"/>
        <v>0</v>
      </c>
      <c r="Y14" s="54"/>
    </row>
    <row r="15" spans="3:25" ht="18.75" customHeight="1" x14ac:dyDescent="0.3">
      <c r="C15" s="165"/>
      <c r="D15" s="51"/>
      <c r="E15" s="67"/>
      <c r="F15" s="69"/>
      <c r="G15" s="69"/>
      <c r="H15" s="69"/>
      <c r="I15" s="69"/>
      <c r="J15" s="65"/>
      <c r="K15" s="53">
        <f t="shared" si="0"/>
        <v>0</v>
      </c>
      <c r="L15" s="50">
        <f t="shared" si="1"/>
        <v>0</v>
      </c>
      <c r="M15" s="54"/>
      <c r="O15" s="165"/>
      <c r="P15" s="51"/>
      <c r="Q15" s="67"/>
      <c r="R15" s="69"/>
      <c r="S15" s="69"/>
      <c r="T15" s="69"/>
      <c r="U15" s="69"/>
      <c r="V15" s="65"/>
      <c r="W15" s="53">
        <f t="shared" si="2"/>
        <v>0</v>
      </c>
      <c r="X15" s="50">
        <f t="shared" si="3"/>
        <v>0</v>
      </c>
      <c r="Y15" s="54"/>
    </row>
    <row r="16" spans="3:25" ht="18.75" customHeight="1" x14ac:dyDescent="0.3">
      <c r="C16" s="165"/>
      <c r="D16" s="51"/>
      <c r="E16" s="67"/>
      <c r="F16" s="69"/>
      <c r="G16" s="69"/>
      <c r="H16" s="69"/>
      <c r="I16" s="69"/>
      <c r="J16" s="65"/>
      <c r="K16" s="53">
        <f t="shared" si="0"/>
        <v>0</v>
      </c>
      <c r="L16" s="50">
        <f t="shared" si="1"/>
        <v>0</v>
      </c>
      <c r="M16" s="54"/>
      <c r="O16" s="165"/>
      <c r="P16" s="51"/>
      <c r="Q16" s="67"/>
      <c r="R16" s="69"/>
      <c r="S16" s="69"/>
      <c r="T16" s="69"/>
      <c r="U16" s="69"/>
      <c r="V16" s="65"/>
      <c r="W16" s="53">
        <f t="shared" si="2"/>
        <v>0</v>
      </c>
      <c r="X16" s="50">
        <f t="shared" si="3"/>
        <v>0</v>
      </c>
      <c r="Y16" s="54"/>
    </row>
    <row r="17" spans="3:28" ht="18.75" customHeight="1" x14ac:dyDescent="0.3">
      <c r="C17" s="165"/>
      <c r="D17" s="51"/>
      <c r="E17" s="67"/>
      <c r="F17" s="69"/>
      <c r="G17" s="69"/>
      <c r="H17" s="69"/>
      <c r="I17" s="69"/>
      <c r="J17" s="65"/>
      <c r="K17" s="53">
        <f t="shared" si="0"/>
        <v>0</v>
      </c>
      <c r="L17" s="50">
        <f t="shared" si="1"/>
        <v>0</v>
      </c>
      <c r="M17" s="54"/>
      <c r="O17" s="165"/>
      <c r="P17" s="51"/>
      <c r="Q17" s="67"/>
      <c r="R17" s="69"/>
      <c r="S17" s="69"/>
      <c r="T17" s="69"/>
      <c r="U17" s="69"/>
      <c r="V17" s="65"/>
      <c r="W17" s="53">
        <f t="shared" si="2"/>
        <v>0</v>
      </c>
      <c r="X17" s="50">
        <f t="shared" si="3"/>
        <v>0</v>
      </c>
      <c r="Y17" s="54"/>
    </row>
    <row r="18" spans="3:28" ht="18.75" customHeight="1" x14ac:dyDescent="0.3">
      <c r="C18" s="165"/>
      <c r="D18" s="51"/>
      <c r="E18" s="67"/>
      <c r="F18" s="69"/>
      <c r="G18" s="69"/>
      <c r="H18" s="69"/>
      <c r="I18" s="69"/>
      <c r="J18" s="65"/>
      <c r="K18" s="53">
        <f t="shared" si="0"/>
        <v>0</v>
      </c>
      <c r="L18" s="50">
        <f t="shared" si="1"/>
        <v>0</v>
      </c>
      <c r="M18" s="54"/>
      <c r="O18" s="165"/>
      <c r="P18" s="51"/>
      <c r="Q18" s="67"/>
      <c r="R18" s="69"/>
      <c r="S18" s="69"/>
      <c r="T18" s="69"/>
      <c r="U18" s="69"/>
      <c r="V18" s="65"/>
      <c r="W18" s="53">
        <f t="shared" si="2"/>
        <v>0</v>
      </c>
      <c r="X18" s="50">
        <f t="shared" si="3"/>
        <v>0</v>
      </c>
      <c r="Y18" s="54"/>
    </row>
    <row r="19" spans="3:28" ht="18.75" customHeight="1" x14ac:dyDescent="0.3">
      <c r="C19" s="165"/>
      <c r="D19" s="51"/>
      <c r="E19" s="67"/>
      <c r="F19" s="69"/>
      <c r="G19" s="69"/>
      <c r="H19" s="69"/>
      <c r="I19" s="69"/>
      <c r="J19" s="65"/>
      <c r="K19" s="53">
        <f t="shared" si="0"/>
        <v>0</v>
      </c>
      <c r="L19" s="50">
        <f t="shared" si="1"/>
        <v>0</v>
      </c>
      <c r="M19" s="54"/>
      <c r="O19" s="165"/>
      <c r="P19" s="51"/>
      <c r="Q19" s="67"/>
      <c r="R19" s="69"/>
      <c r="S19" s="69"/>
      <c r="T19" s="69"/>
      <c r="U19" s="69"/>
      <c r="V19" s="65"/>
      <c r="W19" s="53">
        <f t="shared" si="2"/>
        <v>0</v>
      </c>
      <c r="X19" s="50">
        <f t="shared" si="3"/>
        <v>0</v>
      </c>
      <c r="Y19" s="54"/>
    </row>
    <row r="20" spans="3:28" ht="18.75" customHeight="1" x14ac:dyDescent="0.3">
      <c r="C20" s="165"/>
      <c r="D20" s="51"/>
      <c r="E20" s="67"/>
      <c r="F20" s="69"/>
      <c r="G20" s="69"/>
      <c r="H20" s="69"/>
      <c r="I20" s="69"/>
      <c r="J20" s="65"/>
      <c r="K20" s="53">
        <f t="shared" si="0"/>
        <v>0</v>
      </c>
      <c r="L20" s="50">
        <f t="shared" si="1"/>
        <v>0</v>
      </c>
      <c r="M20" s="54"/>
      <c r="O20" s="165"/>
      <c r="P20" s="51"/>
      <c r="Q20" s="67"/>
      <c r="R20" s="69"/>
      <c r="S20" s="69"/>
      <c r="T20" s="69"/>
      <c r="U20" s="69"/>
      <c r="V20" s="65"/>
      <c r="W20" s="53">
        <f t="shared" si="2"/>
        <v>0</v>
      </c>
      <c r="X20" s="50">
        <f t="shared" si="3"/>
        <v>0</v>
      </c>
      <c r="Y20" s="54"/>
    </row>
    <row r="21" spans="3:28" ht="18.75" customHeight="1" x14ac:dyDescent="0.3">
      <c r="C21" s="165"/>
      <c r="D21" s="51"/>
      <c r="E21" s="67"/>
      <c r="F21" s="69"/>
      <c r="G21" s="69"/>
      <c r="H21" s="69"/>
      <c r="I21" s="69"/>
      <c r="J21" s="65"/>
      <c r="K21" s="53">
        <f t="shared" si="0"/>
        <v>0</v>
      </c>
      <c r="L21" s="50">
        <f t="shared" si="1"/>
        <v>0</v>
      </c>
      <c r="M21" s="54"/>
      <c r="O21" s="165"/>
      <c r="P21" s="51"/>
      <c r="Q21" s="67"/>
      <c r="R21" s="69"/>
      <c r="S21" s="69"/>
      <c r="T21" s="69"/>
      <c r="U21" s="69"/>
      <c r="V21" s="65"/>
      <c r="W21" s="53">
        <f t="shared" si="2"/>
        <v>0</v>
      </c>
      <c r="X21" s="50">
        <f t="shared" si="3"/>
        <v>0</v>
      </c>
      <c r="Y21" s="54"/>
    </row>
    <row r="22" spans="3:28" ht="18.75" customHeight="1" x14ac:dyDescent="0.3">
      <c r="C22" s="165"/>
      <c r="D22" s="51"/>
      <c r="E22" s="67"/>
      <c r="F22" s="69"/>
      <c r="G22" s="69"/>
      <c r="H22" s="69"/>
      <c r="I22" s="69"/>
      <c r="J22" s="65"/>
      <c r="K22" s="53">
        <f t="shared" si="0"/>
        <v>0</v>
      </c>
      <c r="L22" s="50">
        <f t="shared" si="1"/>
        <v>0</v>
      </c>
      <c r="M22" s="54"/>
      <c r="O22" s="165"/>
      <c r="P22" s="51"/>
      <c r="Q22" s="67"/>
      <c r="R22" s="69"/>
      <c r="S22" s="69"/>
      <c r="T22" s="69"/>
      <c r="U22" s="69"/>
      <c r="V22" s="65"/>
      <c r="W22" s="53">
        <f t="shared" si="2"/>
        <v>0</v>
      </c>
      <c r="X22" s="50">
        <f t="shared" si="3"/>
        <v>0</v>
      </c>
      <c r="Y22" s="54"/>
    </row>
    <row r="23" spans="3:28" ht="18.75" customHeight="1" x14ac:dyDescent="0.3">
      <c r="C23" s="165"/>
      <c r="D23" s="51"/>
      <c r="E23" s="67"/>
      <c r="F23" s="69"/>
      <c r="G23" s="69"/>
      <c r="H23" s="69"/>
      <c r="I23" s="69"/>
      <c r="J23" s="65"/>
      <c r="K23" s="53">
        <f t="shared" si="0"/>
        <v>0</v>
      </c>
      <c r="L23" s="50">
        <f t="shared" si="1"/>
        <v>0</v>
      </c>
      <c r="M23" s="54"/>
      <c r="O23" s="165"/>
      <c r="P23" s="51"/>
      <c r="Q23" s="67"/>
      <c r="R23" s="69"/>
      <c r="S23" s="69"/>
      <c r="T23" s="69"/>
      <c r="U23" s="69"/>
      <c r="V23" s="65"/>
      <c r="W23" s="53">
        <f t="shared" si="2"/>
        <v>0</v>
      </c>
      <c r="X23" s="50">
        <f t="shared" si="3"/>
        <v>0</v>
      </c>
      <c r="Y23" s="54"/>
    </row>
    <row r="24" spans="3:28" ht="18.75" customHeight="1" x14ac:dyDescent="0.3">
      <c r="C24" s="165"/>
      <c r="D24" s="51"/>
      <c r="E24" s="67"/>
      <c r="F24" s="69"/>
      <c r="G24" s="69"/>
      <c r="H24" s="69"/>
      <c r="I24" s="69"/>
      <c r="J24" s="65"/>
      <c r="K24" s="53">
        <f t="shared" si="0"/>
        <v>0</v>
      </c>
      <c r="L24" s="50">
        <f t="shared" si="1"/>
        <v>0</v>
      </c>
      <c r="M24" s="54"/>
      <c r="O24" s="165"/>
      <c r="P24" s="51"/>
      <c r="Q24" s="67"/>
      <c r="R24" s="69"/>
      <c r="S24" s="69"/>
      <c r="T24" s="69"/>
      <c r="U24" s="69"/>
      <c r="V24" s="65"/>
      <c r="W24" s="53">
        <f t="shared" si="2"/>
        <v>0</v>
      </c>
      <c r="X24" s="50">
        <f t="shared" si="3"/>
        <v>0</v>
      </c>
      <c r="Y24" s="54"/>
    </row>
    <row r="25" spans="3:28" ht="18.75" customHeight="1" x14ac:dyDescent="0.3">
      <c r="C25" s="165"/>
      <c r="D25" s="51"/>
      <c r="E25" s="67"/>
      <c r="F25" s="69"/>
      <c r="G25" s="69"/>
      <c r="H25" s="69"/>
      <c r="I25" s="69"/>
      <c r="J25" s="65"/>
      <c r="K25" s="53">
        <f t="shared" si="0"/>
        <v>0</v>
      </c>
      <c r="L25" s="50">
        <f t="shared" si="1"/>
        <v>0</v>
      </c>
      <c r="M25" s="54"/>
      <c r="O25" s="165"/>
      <c r="P25" s="51"/>
      <c r="Q25" s="67"/>
      <c r="R25" s="69"/>
      <c r="S25" s="69"/>
      <c r="T25" s="69"/>
      <c r="U25" s="69"/>
      <c r="V25" s="65"/>
      <c r="W25" s="53">
        <f t="shared" si="2"/>
        <v>0</v>
      </c>
      <c r="X25" s="50">
        <f t="shared" si="3"/>
        <v>0</v>
      </c>
      <c r="Y25" s="54"/>
    </row>
    <row r="26" spans="3:28" ht="18.75" customHeight="1" thickBot="1" x14ac:dyDescent="0.35">
      <c r="C26" s="165"/>
      <c r="D26" s="10"/>
      <c r="E26" s="68"/>
      <c r="F26" s="70"/>
      <c r="G26" s="70"/>
      <c r="H26" s="70"/>
      <c r="I26" s="70"/>
      <c r="J26" s="66"/>
      <c r="K26" s="53">
        <f t="shared" si="0"/>
        <v>0</v>
      </c>
      <c r="L26" s="50">
        <f t="shared" si="1"/>
        <v>0</v>
      </c>
      <c r="M26" s="74"/>
      <c r="O26" s="165"/>
      <c r="P26" s="10"/>
      <c r="Q26" s="68"/>
      <c r="R26" s="70"/>
      <c r="S26" s="70"/>
      <c r="T26" s="70"/>
      <c r="U26" s="70"/>
      <c r="V26" s="66"/>
      <c r="W26" s="53">
        <f t="shared" si="2"/>
        <v>0</v>
      </c>
      <c r="X26" s="50">
        <f t="shared" si="3"/>
        <v>0</v>
      </c>
      <c r="Y26" s="54"/>
    </row>
    <row r="27" spans="3:28" ht="24" customHeight="1" x14ac:dyDescent="0.5">
      <c r="C27" s="125"/>
      <c r="D27" s="93" t="s">
        <v>18</v>
      </c>
      <c r="E27" s="90"/>
      <c r="F27" s="90"/>
      <c r="G27" s="90"/>
      <c r="H27" s="90"/>
      <c r="I27" s="90"/>
      <c r="J27" s="90"/>
      <c r="K27" s="90"/>
      <c r="L27" s="90"/>
      <c r="M27" s="87"/>
      <c r="O27" s="125"/>
      <c r="P27" s="93" t="s">
        <v>18</v>
      </c>
      <c r="Q27" s="89"/>
      <c r="R27" s="89"/>
      <c r="S27" s="89"/>
      <c r="T27" s="89"/>
      <c r="U27" s="89"/>
      <c r="V27" s="89"/>
      <c r="W27" s="89"/>
      <c r="X27" s="89"/>
      <c r="Y27" s="88"/>
      <c r="AA27" s="86"/>
      <c r="AB27" s="86"/>
    </row>
    <row r="28" spans="3:28" ht="24.75" customHeight="1" x14ac:dyDescent="0.5">
      <c r="C28" s="125"/>
      <c r="D28" s="94" t="s">
        <v>21</v>
      </c>
      <c r="E28" s="91"/>
      <c r="F28" s="91"/>
      <c r="G28" s="91"/>
      <c r="H28" s="91"/>
      <c r="I28" s="91"/>
      <c r="J28" s="91"/>
      <c r="K28" s="91"/>
      <c r="L28" s="91"/>
      <c r="M28" s="87"/>
      <c r="O28" s="125"/>
      <c r="P28" s="94" t="s">
        <v>21</v>
      </c>
      <c r="Q28" s="92"/>
      <c r="R28" s="92"/>
      <c r="S28" s="92"/>
      <c r="T28" s="92"/>
      <c r="U28" s="92"/>
      <c r="V28" s="92"/>
      <c r="W28" s="92"/>
      <c r="X28" s="92"/>
      <c r="Y28" s="88"/>
      <c r="AA28" s="86"/>
      <c r="AB28" s="86"/>
    </row>
    <row r="29" spans="3:28" ht="45" customHeight="1" thickBot="1" x14ac:dyDescent="0.55000000000000004">
      <c r="C29" s="148" t="s">
        <v>20</v>
      </c>
      <c r="D29" s="149"/>
      <c r="E29" s="149"/>
      <c r="F29" s="149"/>
      <c r="G29" s="149"/>
      <c r="H29" s="149"/>
      <c r="I29" s="149"/>
      <c r="J29" s="149"/>
      <c r="K29" s="149"/>
      <c r="L29" s="149"/>
      <c r="M29" s="150"/>
      <c r="O29" s="148" t="s">
        <v>35</v>
      </c>
      <c r="P29" s="151"/>
      <c r="Q29" s="151"/>
      <c r="R29" s="151"/>
      <c r="S29" s="151"/>
      <c r="T29" s="151"/>
      <c r="U29" s="151"/>
      <c r="V29" s="151"/>
      <c r="W29" s="151"/>
      <c r="X29" s="151"/>
      <c r="Y29" s="152"/>
      <c r="AB29" s="86"/>
    </row>
    <row r="30" spans="3:28" ht="31.8" thickBot="1" x14ac:dyDescent="0.65">
      <c r="C30" s="58"/>
      <c r="D30" s="124" t="s">
        <v>5</v>
      </c>
      <c r="E30" s="71" t="s">
        <v>14</v>
      </c>
      <c r="F30" s="72" t="s">
        <v>13</v>
      </c>
      <c r="G30" s="72" t="s">
        <v>15</v>
      </c>
      <c r="H30" s="72" t="s">
        <v>16</v>
      </c>
      <c r="I30" s="72" t="s">
        <v>12</v>
      </c>
      <c r="J30" s="73" t="s">
        <v>11</v>
      </c>
      <c r="K30" s="61" t="s">
        <v>7</v>
      </c>
      <c r="L30" s="63" t="s">
        <v>8</v>
      </c>
      <c r="M30" s="54"/>
      <c r="O30" s="58"/>
      <c r="P30" s="124" t="s">
        <v>5</v>
      </c>
      <c r="Q30" s="71" t="s">
        <v>14</v>
      </c>
      <c r="R30" s="72" t="s">
        <v>13</v>
      </c>
      <c r="S30" s="72" t="s">
        <v>15</v>
      </c>
      <c r="T30" s="72" t="s">
        <v>16</v>
      </c>
      <c r="U30" s="72" t="s">
        <v>12</v>
      </c>
      <c r="V30" s="73" t="s">
        <v>11</v>
      </c>
      <c r="W30" s="61" t="s">
        <v>7</v>
      </c>
      <c r="X30" s="62" t="s">
        <v>8</v>
      </c>
      <c r="Y30" s="54"/>
      <c r="AB30" s="86"/>
    </row>
    <row r="31" spans="3:28" ht="18.75" customHeight="1" x14ac:dyDescent="0.3">
      <c r="C31" s="165" t="s">
        <v>33</v>
      </c>
      <c r="D31" s="52"/>
      <c r="E31" s="67"/>
      <c r="F31" s="69"/>
      <c r="G31" s="69"/>
      <c r="H31" s="69"/>
      <c r="I31" s="69"/>
      <c r="J31" s="65"/>
      <c r="K31" s="53">
        <f>SUM(E31:J31)</f>
        <v>0</v>
      </c>
      <c r="L31" s="50">
        <f>IF(K31=0,0,RANK(K31,K$31:K$50))</f>
        <v>0</v>
      </c>
      <c r="M31" s="54"/>
      <c r="O31" s="165" t="s">
        <v>33</v>
      </c>
      <c r="P31" s="52"/>
      <c r="Q31" s="67"/>
      <c r="R31" s="69"/>
      <c r="S31" s="69"/>
      <c r="T31" s="69"/>
      <c r="U31" s="69"/>
      <c r="V31" s="65"/>
      <c r="W31" s="53">
        <f>SUM(Q31:V31)</f>
        <v>0</v>
      </c>
      <c r="X31" s="50">
        <f>IF(W31=0,0,RANK(W31,W$31:W$50))</f>
        <v>0</v>
      </c>
      <c r="Y31" s="54"/>
    </row>
    <row r="32" spans="3:28" ht="18.75" customHeight="1" x14ac:dyDescent="0.3">
      <c r="C32" s="165"/>
      <c r="D32" s="51"/>
      <c r="E32" s="67"/>
      <c r="F32" s="69"/>
      <c r="G32" s="69"/>
      <c r="H32" s="69"/>
      <c r="I32" s="69"/>
      <c r="J32" s="65"/>
      <c r="K32" s="53">
        <f>SUM(E32:J32)</f>
        <v>0</v>
      </c>
      <c r="L32" s="50">
        <f>IF(K32=0,0,RANK(K32,K$31:K$50))</f>
        <v>0</v>
      </c>
      <c r="M32" s="54"/>
      <c r="O32" s="165"/>
      <c r="P32" s="51"/>
      <c r="Q32" s="67"/>
      <c r="R32" s="69"/>
      <c r="S32" s="69"/>
      <c r="T32" s="69"/>
      <c r="U32" s="69"/>
      <c r="V32" s="65"/>
      <c r="W32" s="53">
        <f>SUM(Q32:V32)</f>
        <v>0</v>
      </c>
      <c r="X32" s="50">
        <f>IF(W32=0,0,RANK(W32,W$31:W$50))</f>
        <v>0</v>
      </c>
      <c r="Y32" s="54"/>
    </row>
    <row r="33" spans="3:25" ht="18.75" customHeight="1" x14ac:dyDescent="0.3">
      <c r="C33" s="165"/>
      <c r="D33" s="51"/>
      <c r="E33" s="67"/>
      <c r="F33" s="69"/>
      <c r="G33" s="69"/>
      <c r="H33" s="69"/>
      <c r="I33" s="69"/>
      <c r="J33" s="65"/>
      <c r="K33" s="53">
        <f>SUM(E33:J33)</f>
        <v>0</v>
      </c>
      <c r="L33" s="50">
        <f>IF(K33=0,0,RANK(K33,K$31:K$50))</f>
        <v>0</v>
      </c>
      <c r="M33" s="54"/>
      <c r="O33" s="165"/>
      <c r="P33" s="51"/>
      <c r="Q33" s="67"/>
      <c r="R33" s="69"/>
      <c r="S33" s="69"/>
      <c r="T33" s="69"/>
      <c r="U33" s="69"/>
      <c r="V33" s="65"/>
      <c r="W33" s="53">
        <f>SUM(Q33:V33)</f>
        <v>0</v>
      </c>
      <c r="X33" s="50">
        <f>IF(W33=0,0,RANK(W33,W$31:W$50))</f>
        <v>0</v>
      </c>
      <c r="Y33" s="54"/>
    </row>
    <row r="34" spans="3:25" ht="18.75" customHeight="1" x14ac:dyDescent="0.3">
      <c r="C34" s="165"/>
      <c r="D34" s="51"/>
      <c r="E34" s="67"/>
      <c r="F34" s="69"/>
      <c r="G34" s="69"/>
      <c r="H34" s="69"/>
      <c r="I34" s="69"/>
      <c r="J34" s="65"/>
      <c r="K34" s="53">
        <f>SUM(E34:J34)</f>
        <v>0</v>
      </c>
      <c r="L34" s="50">
        <f>IF(K34=0,0,RANK(K34,K$31:K$50))</f>
        <v>0</v>
      </c>
      <c r="M34" s="54"/>
      <c r="O34" s="165"/>
      <c r="P34" s="51"/>
      <c r="Q34" s="67"/>
      <c r="R34" s="69"/>
      <c r="S34" s="69"/>
      <c r="T34" s="69"/>
      <c r="U34" s="69"/>
      <c r="V34" s="65"/>
      <c r="W34" s="53">
        <f>SUM(Q34:V34)</f>
        <v>0</v>
      </c>
      <c r="X34" s="50">
        <f>IF(W34=0,0,RANK(W34,W$31:W$50))</f>
        <v>0</v>
      </c>
      <c r="Y34" s="54"/>
    </row>
    <row r="35" spans="3:25" ht="18.75" customHeight="1" x14ac:dyDescent="0.3">
      <c r="C35" s="165"/>
      <c r="D35" s="51"/>
      <c r="E35" s="67"/>
      <c r="F35" s="69"/>
      <c r="G35" s="69"/>
      <c r="H35" s="69"/>
      <c r="I35" s="69"/>
      <c r="J35" s="65"/>
      <c r="K35" s="53">
        <f t="shared" ref="K35:K50" si="4">SUM(E35:J35)</f>
        <v>0</v>
      </c>
      <c r="L35" s="50">
        <f t="shared" ref="L35:L50" si="5">IF(K35=0,0,RANK(K35,K$31:K$50))</f>
        <v>0</v>
      </c>
      <c r="M35" s="54"/>
      <c r="O35" s="165"/>
      <c r="P35" s="51"/>
      <c r="Q35" s="67"/>
      <c r="R35" s="69"/>
      <c r="S35" s="69"/>
      <c r="T35" s="69"/>
      <c r="U35" s="69"/>
      <c r="V35" s="65"/>
      <c r="W35" s="53">
        <f t="shared" ref="W35:W50" si="6">SUM(Q35:V35)</f>
        <v>0</v>
      </c>
      <c r="X35" s="50">
        <f t="shared" ref="X35:X50" si="7">IF(W35=0,0,RANK(W35,W$31:W$50))</f>
        <v>0</v>
      </c>
      <c r="Y35" s="54"/>
    </row>
    <row r="36" spans="3:25" ht="18.75" customHeight="1" x14ac:dyDescent="0.3">
      <c r="C36" s="165"/>
      <c r="D36" s="51"/>
      <c r="E36" s="67"/>
      <c r="F36" s="69"/>
      <c r="G36" s="69"/>
      <c r="H36" s="69"/>
      <c r="I36" s="69"/>
      <c r="J36" s="65"/>
      <c r="K36" s="53">
        <f t="shared" si="4"/>
        <v>0</v>
      </c>
      <c r="L36" s="50">
        <f t="shared" si="5"/>
        <v>0</v>
      </c>
      <c r="M36" s="54"/>
      <c r="O36" s="165"/>
      <c r="P36" s="51"/>
      <c r="Q36" s="67"/>
      <c r="R36" s="69"/>
      <c r="S36" s="69"/>
      <c r="T36" s="69"/>
      <c r="U36" s="69"/>
      <c r="V36" s="65"/>
      <c r="W36" s="53">
        <f t="shared" si="6"/>
        <v>0</v>
      </c>
      <c r="X36" s="50">
        <f t="shared" si="7"/>
        <v>0</v>
      </c>
      <c r="Y36" s="54"/>
    </row>
    <row r="37" spans="3:25" ht="18.75" customHeight="1" x14ac:dyDescent="0.3">
      <c r="C37" s="165"/>
      <c r="D37" s="51"/>
      <c r="E37" s="67"/>
      <c r="F37" s="69"/>
      <c r="G37" s="69"/>
      <c r="H37" s="69"/>
      <c r="I37" s="69"/>
      <c r="J37" s="65"/>
      <c r="K37" s="53">
        <f t="shared" si="4"/>
        <v>0</v>
      </c>
      <c r="L37" s="50">
        <f t="shared" si="5"/>
        <v>0</v>
      </c>
      <c r="M37" s="54"/>
      <c r="O37" s="165"/>
      <c r="P37" s="51"/>
      <c r="Q37" s="67"/>
      <c r="R37" s="69"/>
      <c r="S37" s="69"/>
      <c r="T37" s="69"/>
      <c r="U37" s="69"/>
      <c r="V37" s="65"/>
      <c r="W37" s="53">
        <f t="shared" si="6"/>
        <v>0</v>
      </c>
      <c r="X37" s="50">
        <f t="shared" si="7"/>
        <v>0</v>
      </c>
      <c r="Y37" s="54"/>
    </row>
    <row r="38" spans="3:25" ht="18.75" customHeight="1" x14ac:dyDescent="0.3">
      <c r="C38" s="165"/>
      <c r="D38" s="51"/>
      <c r="E38" s="67"/>
      <c r="F38" s="69"/>
      <c r="G38" s="69"/>
      <c r="H38" s="69"/>
      <c r="I38" s="69"/>
      <c r="J38" s="65"/>
      <c r="K38" s="53">
        <f t="shared" si="4"/>
        <v>0</v>
      </c>
      <c r="L38" s="50">
        <f t="shared" si="5"/>
        <v>0</v>
      </c>
      <c r="M38" s="54"/>
      <c r="O38" s="165"/>
      <c r="P38" s="51"/>
      <c r="Q38" s="67"/>
      <c r="R38" s="69"/>
      <c r="S38" s="69"/>
      <c r="T38" s="69"/>
      <c r="U38" s="69"/>
      <c r="V38" s="65"/>
      <c r="W38" s="53">
        <f t="shared" si="6"/>
        <v>0</v>
      </c>
      <c r="X38" s="50">
        <f t="shared" si="7"/>
        <v>0</v>
      </c>
      <c r="Y38" s="54"/>
    </row>
    <row r="39" spans="3:25" ht="18.75" customHeight="1" x14ac:dyDescent="0.3">
      <c r="C39" s="165"/>
      <c r="D39" s="51"/>
      <c r="E39" s="67"/>
      <c r="F39" s="69"/>
      <c r="G39" s="69"/>
      <c r="H39" s="69"/>
      <c r="I39" s="69"/>
      <c r="J39" s="65"/>
      <c r="K39" s="53">
        <f t="shared" si="4"/>
        <v>0</v>
      </c>
      <c r="L39" s="50">
        <f t="shared" si="5"/>
        <v>0</v>
      </c>
      <c r="M39" s="54"/>
      <c r="O39" s="165"/>
      <c r="P39" s="51"/>
      <c r="Q39" s="67"/>
      <c r="R39" s="69"/>
      <c r="S39" s="69"/>
      <c r="T39" s="69"/>
      <c r="U39" s="69"/>
      <c r="V39" s="65"/>
      <c r="W39" s="53">
        <f t="shared" si="6"/>
        <v>0</v>
      </c>
      <c r="X39" s="50">
        <f t="shared" si="7"/>
        <v>0</v>
      </c>
      <c r="Y39" s="54"/>
    </row>
    <row r="40" spans="3:25" ht="18.75" customHeight="1" x14ac:dyDescent="0.3">
      <c r="C40" s="165"/>
      <c r="D40" s="51"/>
      <c r="E40" s="67"/>
      <c r="F40" s="69"/>
      <c r="G40" s="69"/>
      <c r="H40" s="69"/>
      <c r="I40" s="69"/>
      <c r="J40" s="65"/>
      <c r="K40" s="53">
        <f t="shared" si="4"/>
        <v>0</v>
      </c>
      <c r="L40" s="50">
        <f t="shared" si="5"/>
        <v>0</v>
      </c>
      <c r="M40" s="54"/>
      <c r="O40" s="165"/>
      <c r="P40" s="51"/>
      <c r="Q40" s="67"/>
      <c r="R40" s="69"/>
      <c r="S40" s="69"/>
      <c r="T40" s="69"/>
      <c r="U40" s="69"/>
      <c r="V40" s="65"/>
      <c r="W40" s="53">
        <f t="shared" si="6"/>
        <v>0</v>
      </c>
      <c r="X40" s="50">
        <f t="shared" si="7"/>
        <v>0</v>
      </c>
      <c r="Y40" s="54"/>
    </row>
    <row r="41" spans="3:25" ht="18.75" customHeight="1" x14ac:dyDescent="0.3">
      <c r="C41" s="165"/>
      <c r="D41" s="51"/>
      <c r="E41" s="67"/>
      <c r="F41" s="69"/>
      <c r="G41" s="69"/>
      <c r="H41" s="69"/>
      <c r="I41" s="69"/>
      <c r="J41" s="65"/>
      <c r="K41" s="53">
        <f t="shared" si="4"/>
        <v>0</v>
      </c>
      <c r="L41" s="50">
        <f t="shared" si="5"/>
        <v>0</v>
      </c>
      <c r="M41" s="54"/>
      <c r="O41" s="165"/>
      <c r="P41" s="51"/>
      <c r="Q41" s="67"/>
      <c r="R41" s="69"/>
      <c r="S41" s="69"/>
      <c r="T41" s="69"/>
      <c r="U41" s="69"/>
      <c r="V41" s="65"/>
      <c r="W41" s="53">
        <f t="shared" si="6"/>
        <v>0</v>
      </c>
      <c r="X41" s="50">
        <f t="shared" si="7"/>
        <v>0</v>
      </c>
      <c r="Y41" s="54"/>
    </row>
    <row r="42" spans="3:25" ht="18.75" customHeight="1" x14ac:dyDescent="0.3">
      <c r="C42" s="165"/>
      <c r="D42" s="51"/>
      <c r="E42" s="67"/>
      <c r="F42" s="69"/>
      <c r="G42" s="69"/>
      <c r="H42" s="69"/>
      <c r="I42" s="69"/>
      <c r="J42" s="65"/>
      <c r="K42" s="53">
        <f t="shared" si="4"/>
        <v>0</v>
      </c>
      <c r="L42" s="50">
        <f t="shared" si="5"/>
        <v>0</v>
      </c>
      <c r="M42" s="54"/>
      <c r="O42" s="165"/>
      <c r="P42" s="51"/>
      <c r="Q42" s="67"/>
      <c r="R42" s="69"/>
      <c r="S42" s="69"/>
      <c r="T42" s="69"/>
      <c r="U42" s="69"/>
      <c r="V42" s="65"/>
      <c r="W42" s="53">
        <f t="shared" si="6"/>
        <v>0</v>
      </c>
      <c r="X42" s="50">
        <f t="shared" si="7"/>
        <v>0</v>
      </c>
      <c r="Y42" s="54"/>
    </row>
    <row r="43" spans="3:25" ht="18.75" customHeight="1" x14ac:dyDescent="0.3">
      <c r="C43" s="165"/>
      <c r="D43" s="51"/>
      <c r="E43" s="67"/>
      <c r="F43" s="69"/>
      <c r="G43" s="69"/>
      <c r="H43" s="69"/>
      <c r="I43" s="69"/>
      <c r="J43" s="65"/>
      <c r="K43" s="53">
        <f t="shared" si="4"/>
        <v>0</v>
      </c>
      <c r="L43" s="50">
        <f t="shared" si="5"/>
        <v>0</v>
      </c>
      <c r="M43" s="54"/>
      <c r="O43" s="165"/>
      <c r="P43" s="51"/>
      <c r="Q43" s="67"/>
      <c r="R43" s="69"/>
      <c r="S43" s="69"/>
      <c r="T43" s="69"/>
      <c r="U43" s="69"/>
      <c r="V43" s="65"/>
      <c r="W43" s="53">
        <f t="shared" si="6"/>
        <v>0</v>
      </c>
      <c r="X43" s="50">
        <f t="shared" si="7"/>
        <v>0</v>
      </c>
      <c r="Y43" s="54"/>
    </row>
    <row r="44" spans="3:25" ht="18.75" customHeight="1" x14ac:dyDescent="0.3">
      <c r="C44" s="165"/>
      <c r="D44" s="51"/>
      <c r="E44" s="67"/>
      <c r="F44" s="69"/>
      <c r="G44" s="69"/>
      <c r="H44" s="69"/>
      <c r="I44" s="69"/>
      <c r="J44" s="65"/>
      <c r="K44" s="53">
        <f t="shared" si="4"/>
        <v>0</v>
      </c>
      <c r="L44" s="50">
        <f t="shared" si="5"/>
        <v>0</v>
      </c>
      <c r="M44" s="54"/>
      <c r="O44" s="165"/>
      <c r="P44" s="51"/>
      <c r="Q44" s="67"/>
      <c r="R44" s="69"/>
      <c r="S44" s="69"/>
      <c r="T44" s="69"/>
      <c r="U44" s="69"/>
      <c r="V44" s="65"/>
      <c r="W44" s="53">
        <f t="shared" si="6"/>
        <v>0</v>
      </c>
      <c r="X44" s="50">
        <f t="shared" si="7"/>
        <v>0</v>
      </c>
      <c r="Y44" s="54"/>
    </row>
    <row r="45" spans="3:25" ht="18.75" customHeight="1" x14ac:dyDescent="0.3">
      <c r="C45" s="165"/>
      <c r="D45" s="51"/>
      <c r="E45" s="67"/>
      <c r="F45" s="69"/>
      <c r="G45" s="69"/>
      <c r="H45" s="69"/>
      <c r="I45" s="69"/>
      <c r="J45" s="65"/>
      <c r="K45" s="53">
        <f t="shared" si="4"/>
        <v>0</v>
      </c>
      <c r="L45" s="50">
        <f t="shared" si="5"/>
        <v>0</v>
      </c>
      <c r="M45" s="54"/>
      <c r="O45" s="165"/>
      <c r="P45" s="51"/>
      <c r="Q45" s="67"/>
      <c r="R45" s="69"/>
      <c r="S45" s="69"/>
      <c r="T45" s="69"/>
      <c r="U45" s="69"/>
      <c r="V45" s="65"/>
      <c r="W45" s="53">
        <f t="shared" si="6"/>
        <v>0</v>
      </c>
      <c r="X45" s="50">
        <f t="shared" si="7"/>
        <v>0</v>
      </c>
      <c r="Y45" s="54"/>
    </row>
    <row r="46" spans="3:25" ht="18.75" customHeight="1" x14ac:dyDescent="0.3">
      <c r="C46" s="165"/>
      <c r="D46" s="51"/>
      <c r="E46" s="67"/>
      <c r="F46" s="69"/>
      <c r="G46" s="69"/>
      <c r="H46" s="69"/>
      <c r="I46" s="69"/>
      <c r="J46" s="65"/>
      <c r="K46" s="53">
        <f t="shared" si="4"/>
        <v>0</v>
      </c>
      <c r="L46" s="50">
        <f t="shared" si="5"/>
        <v>0</v>
      </c>
      <c r="M46" s="54"/>
      <c r="O46" s="165"/>
      <c r="P46" s="51"/>
      <c r="Q46" s="67"/>
      <c r="R46" s="69"/>
      <c r="S46" s="69"/>
      <c r="T46" s="69"/>
      <c r="U46" s="69"/>
      <c r="V46" s="65"/>
      <c r="W46" s="53">
        <f t="shared" si="6"/>
        <v>0</v>
      </c>
      <c r="X46" s="50">
        <f t="shared" si="7"/>
        <v>0</v>
      </c>
      <c r="Y46" s="54"/>
    </row>
    <row r="47" spans="3:25" ht="18.75" customHeight="1" x14ac:dyDescent="0.3">
      <c r="C47" s="165"/>
      <c r="D47" s="51"/>
      <c r="E47" s="67"/>
      <c r="F47" s="69"/>
      <c r="G47" s="69"/>
      <c r="H47" s="69"/>
      <c r="I47" s="69"/>
      <c r="J47" s="65"/>
      <c r="K47" s="53">
        <f t="shared" si="4"/>
        <v>0</v>
      </c>
      <c r="L47" s="50">
        <f t="shared" si="5"/>
        <v>0</v>
      </c>
      <c r="M47" s="54"/>
      <c r="O47" s="165"/>
      <c r="P47" s="51"/>
      <c r="Q47" s="67"/>
      <c r="R47" s="69"/>
      <c r="S47" s="69"/>
      <c r="T47" s="69"/>
      <c r="U47" s="69"/>
      <c r="V47" s="65"/>
      <c r="W47" s="53">
        <f t="shared" si="6"/>
        <v>0</v>
      </c>
      <c r="X47" s="50">
        <f t="shared" si="7"/>
        <v>0</v>
      </c>
      <c r="Y47" s="54"/>
    </row>
    <row r="48" spans="3:25" ht="18.75" customHeight="1" x14ac:dyDescent="0.3">
      <c r="C48" s="165"/>
      <c r="D48" s="51"/>
      <c r="E48" s="67"/>
      <c r="F48" s="69"/>
      <c r="G48" s="69"/>
      <c r="H48" s="69"/>
      <c r="I48" s="69"/>
      <c r="J48" s="65"/>
      <c r="K48" s="53">
        <f t="shared" si="4"/>
        <v>0</v>
      </c>
      <c r="L48" s="50">
        <f t="shared" si="5"/>
        <v>0</v>
      </c>
      <c r="M48" s="54"/>
      <c r="O48" s="165"/>
      <c r="P48" s="51"/>
      <c r="Q48" s="67"/>
      <c r="R48" s="69"/>
      <c r="S48" s="69"/>
      <c r="T48" s="69"/>
      <c r="U48" s="69"/>
      <c r="V48" s="65"/>
      <c r="W48" s="53">
        <f t="shared" si="6"/>
        <v>0</v>
      </c>
      <c r="X48" s="50">
        <f t="shared" si="7"/>
        <v>0</v>
      </c>
      <c r="Y48" s="54"/>
    </row>
    <row r="49" spans="3:25" ht="18.75" customHeight="1" x14ac:dyDescent="0.3">
      <c r="C49" s="165"/>
      <c r="D49" s="51"/>
      <c r="E49" s="67"/>
      <c r="F49" s="69"/>
      <c r="G49" s="69"/>
      <c r="H49" s="69"/>
      <c r="I49" s="69"/>
      <c r="J49" s="65"/>
      <c r="K49" s="53">
        <f t="shared" si="4"/>
        <v>0</v>
      </c>
      <c r="L49" s="50">
        <f t="shared" si="5"/>
        <v>0</v>
      </c>
      <c r="M49" s="54"/>
      <c r="O49" s="165"/>
      <c r="P49" s="51"/>
      <c r="Q49" s="67"/>
      <c r="R49" s="69"/>
      <c r="S49" s="69"/>
      <c r="T49" s="69"/>
      <c r="U49" s="69"/>
      <c r="V49" s="65"/>
      <c r="W49" s="53">
        <f t="shared" si="6"/>
        <v>0</v>
      </c>
      <c r="X49" s="50">
        <f t="shared" si="7"/>
        <v>0</v>
      </c>
      <c r="Y49" s="54"/>
    </row>
    <row r="50" spans="3:25" ht="18.75" customHeight="1" thickBot="1" x14ac:dyDescent="0.35">
      <c r="C50" s="165"/>
      <c r="D50" s="10"/>
      <c r="E50" s="68"/>
      <c r="F50" s="70"/>
      <c r="G50" s="70"/>
      <c r="H50" s="70"/>
      <c r="I50" s="70"/>
      <c r="J50" s="66"/>
      <c r="K50" s="97">
        <f t="shared" si="4"/>
        <v>0</v>
      </c>
      <c r="L50" s="98">
        <f t="shared" si="5"/>
        <v>0</v>
      </c>
      <c r="M50" s="54"/>
      <c r="O50" s="165"/>
      <c r="P50" s="10"/>
      <c r="Q50" s="68"/>
      <c r="R50" s="70"/>
      <c r="S50" s="70"/>
      <c r="T50" s="70"/>
      <c r="U50" s="70"/>
      <c r="V50" s="66"/>
      <c r="W50" s="97">
        <f t="shared" si="6"/>
        <v>0</v>
      </c>
      <c r="X50" s="98">
        <f t="shared" si="7"/>
        <v>0</v>
      </c>
      <c r="Y50" s="54"/>
    </row>
    <row r="51" spans="3:25" ht="30" customHeight="1" thickBot="1" x14ac:dyDescent="0.65">
      <c r="C51" s="59"/>
      <c r="D51" s="84" t="s">
        <v>18</v>
      </c>
      <c r="E51" s="56"/>
      <c r="F51" s="56"/>
      <c r="G51" s="56"/>
      <c r="H51" s="56"/>
      <c r="I51" s="56"/>
      <c r="J51" s="56"/>
      <c r="K51" s="56"/>
      <c r="L51" s="56"/>
      <c r="M51" s="55"/>
      <c r="O51" s="59"/>
      <c r="P51" s="84" t="s">
        <v>18</v>
      </c>
      <c r="Q51" s="56"/>
      <c r="R51" s="56"/>
      <c r="S51" s="56"/>
      <c r="T51" s="56"/>
      <c r="U51" s="56"/>
      <c r="V51" s="56"/>
      <c r="W51" s="56"/>
      <c r="X51" s="56"/>
      <c r="Y51" s="55"/>
    </row>
  </sheetData>
  <mergeCells count="27">
    <mergeCell ref="C29:M29"/>
    <mergeCell ref="O29:Y29"/>
    <mergeCell ref="K5:K6"/>
    <mergeCell ref="L5:L6"/>
    <mergeCell ref="J5:J6"/>
    <mergeCell ref="S5:S6"/>
    <mergeCell ref="W5:W6"/>
    <mergeCell ref="H5:H6"/>
    <mergeCell ref="I5:I6"/>
    <mergeCell ref="C7:C26"/>
    <mergeCell ref="O7:O26"/>
    <mergeCell ref="C31:C50"/>
    <mergeCell ref="O31:O50"/>
    <mergeCell ref="C2:Y2"/>
    <mergeCell ref="C4:M4"/>
    <mergeCell ref="O4:Y4"/>
    <mergeCell ref="D5:D6"/>
    <mergeCell ref="E5:E6"/>
    <mergeCell ref="F5:F6"/>
    <mergeCell ref="G5:G6"/>
    <mergeCell ref="X5:X6"/>
    <mergeCell ref="P5:P6"/>
    <mergeCell ref="T5:T6"/>
    <mergeCell ref="U5:U6"/>
    <mergeCell ref="V5:V6"/>
    <mergeCell ref="Q5:Q6"/>
    <mergeCell ref="R5:R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AB51"/>
  <sheetViews>
    <sheetView workbookViewId="0">
      <selection activeCell="C2" sqref="C2:Y2"/>
    </sheetView>
  </sheetViews>
  <sheetFormatPr defaultRowHeight="31.2" x14ac:dyDescent="0.6"/>
  <cols>
    <col min="2" max="2" width="3" customWidth="1"/>
    <col min="3" max="3" width="6.44140625" style="57" customWidth="1"/>
    <col min="4" max="4" width="24.44140625" customWidth="1"/>
    <col min="5" max="6" width="7" customWidth="1"/>
    <col min="7" max="8" width="7" hidden="1" customWidth="1"/>
    <col min="9" max="10" width="7" customWidth="1"/>
    <col min="13" max="13" width="3.44140625" customWidth="1"/>
    <col min="14" max="14" width="5" customWidth="1"/>
    <col min="15" max="15" width="6.44140625" style="57" customWidth="1"/>
    <col min="16" max="16" width="24.44140625" customWidth="1"/>
    <col min="17" max="18" width="7" customWidth="1"/>
    <col min="19" max="20" width="7" hidden="1" customWidth="1"/>
    <col min="21" max="22" width="7" customWidth="1"/>
    <col min="25" max="25" width="3.44140625" customWidth="1"/>
  </cols>
  <sheetData>
    <row r="1" spans="3:25" ht="12.75" customHeight="1" thickBot="1" x14ac:dyDescent="0.65"/>
    <row r="2" spans="3:25" ht="37.5" customHeight="1" thickBot="1" x14ac:dyDescent="0.35">
      <c r="C2" s="160" t="s">
        <v>28</v>
      </c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2"/>
    </row>
    <row r="3" spans="3:25" ht="12.75" customHeight="1" thickBot="1" x14ac:dyDescent="0.65"/>
    <row r="4" spans="3:25" ht="50.25" customHeight="1" thickBot="1" x14ac:dyDescent="0.55000000000000004">
      <c r="C4" s="166" t="s">
        <v>34</v>
      </c>
      <c r="D4" s="167"/>
      <c r="E4" s="167"/>
      <c r="F4" s="167"/>
      <c r="G4" s="167"/>
      <c r="H4" s="167"/>
      <c r="I4" s="167"/>
      <c r="J4" s="167"/>
      <c r="K4" s="167"/>
      <c r="L4" s="167"/>
      <c r="M4" s="168"/>
      <c r="O4" s="166" t="s">
        <v>35</v>
      </c>
      <c r="P4" s="169"/>
      <c r="Q4" s="169"/>
      <c r="R4" s="169"/>
      <c r="S4" s="169"/>
      <c r="T4" s="169"/>
      <c r="U4" s="169"/>
      <c r="V4" s="169"/>
      <c r="W4" s="169"/>
      <c r="X4" s="169"/>
      <c r="Y4" s="170"/>
    </row>
    <row r="5" spans="3:25" ht="15" customHeight="1" x14ac:dyDescent="0.6">
      <c r="C5" s="58"/>
      <c r="D5" s="157" t="s">
        <v>5</v>
      </c>
      <c r="E5" s="153" t="s">
        <v>14</v>
      </c>
      <c r="F5" s="155" t="s">
        <v>13</v>
      </c>
      <c r="G5" s="155" t="s">
        <v>15</v>
      </c>
      <c r="H5" s="155" t="s">
        <v>16</v>
      </c>
      <c r="I5" s="155" t="s">
        <v>12</v>
      </c>
      <c r="J5" s="146" t="s">
        <v>11</v>
      </c>
      <c r="K5" s="159" t="s">
        <v>7</v>
      </c>
      <c r="L5" s="164" t="s">
        <v>8</v>
      </c>
      <c r="M5" s="54"/>
      <c r="O5" s="58"/>
      <c r="P5" s="157" t="s">
        <v>5</v>
      </c>
      <c r="Q5" s="153" t="s">
        <v>14</v>
      </c>
      <c r="R5" s="155" t="s">
        <v>13</v>
      </c>
      <c r="S5" s="155" t="s">
        <v>15</v>
      </c>
      <c r="T5" s="155" t="s">
        <v>16</v>
      </c>
      <c r="U5" s="155" t="s">
        <v>12</v>
      </c>
      <c r="V5" s="146" t="s">
        <v>11</v>
      </c>
      <c r="W5" s="159" t="s">
        <v>7</v>
      </c>
      <c r="X5" s="164" t="s">
        <v>8</v>
      </c>
      <c r="Y5" s="54"/>
    </row>
    <row r="6" spans="3:25" ht="16.5" customHeight="1" thickBot="1" x14ac:dyDescent="0.65">
      <c r="C6" s="58"/>
      <c r="D6" s="158"/>
      <c r="E6" s="154"/>
      <c r="F6" s="156"/>
      <c r="G6" s="156"/>
      <c r="H6" s="156"/>
      <c r="I6" s="156"/>
      <c r="J6" s="147"/>
      <c r="K6" s="158"/>
      <c r="L6" s="163"/>
      <c r="M6" s="54"/>
      <c r="O6" s="58"/>
      <c r="P6" s="163"/>
      <c r="Q6" s="154"/>
      <c r="R6" s="156"/>
      <c r="S6" s="156"/>
      <c r="T6" s="156"/>
      <c r="U6" s="156"/>
      <c r="V6" s="147"/>
      <c r="W6" s="163"/>
      <c r="X6" s="163"/>
      <c r="Y6" s="54"/>
    </row>
    <row r="7" spans="3:25" ht="18.75" customHeight="1" x14ac:dyDescent="0.3">
      <c r="C7" s="165" t="s">
        <v>6</v>
      </c>
      <c r="D7" s="52"/>
      <c r="E7" s="67"/>
      <c r="F7" s="69"/>
      <c r="G7" s="69"/>
      <c r="H7" s="69"/>
      <c r="I7" s="69"/>
      <c r="J7" s="65"/>
      <c r="K7" s="53">
        <f t="shared" ref="K7:K26" si="0">SUM(E7:J7)</f>
        <v>0</v>
      </c>
      <c r="L7" s="50">
        <f t="shared" ref="L7:L26" si="1">IF(K7=0,0,RANK(K7,K$7:K$26))</f>
        <v>0</v>
      </c>
      <c r="M7" s="54"/>
      <c r="O7" s="165" t="s">
        <v>6</v>
      </c>
      <c r="P7" s="52"/>
      <c r="Q7" s="67"/>
      <c r="R7" s="69"/>
      <c r="S7" s="69"/>
      <c r="T7" s="69"/>
      <c r="U7" s="69"/>
      <c r="V7" s="65"/>
      <c r="W7" s="53">
        <f t="shared" ref="W7:W26" si="2">SUM(Q7:V7)</f>
        <v>0</v>
      </c>
      <c r="X7" s="50">
        <f t="shared" ref="X7:X26" si="3">IF(W7=0,0,RANK(W7,W$7:W$26))</f>
        <v>0</v>
      </c>
      <c r="Y7" s="54"/>
    </row>
    <row r="8" spans="3:25" ht="18.75" customHeight="1" x14ac:dyDescent="0.3">
      <c r="C8" s="165"/>
      <c r="D8" s="51"/>
      <c r="E8" s="67"/>
      <c r="F8" s="69"/>
      <c r="G8" s="69"/>
      <c r="H8" s="69"/>
      <c r="I8" s="69"/>
      <c r="J8" s="65"/>
      <c r="K8" s="53">
        <f t="shared" si="0"/>
        <v>0</v>
      </c>
      <c r="L8" s="50">
        <f t="shared" si="1"/>
        <v>0</v>
      </c>
      <c r="M8" s="54"/>
      <c r="O8" s="165"/>
      <c r="P8" s="51"/>
      <c r="Q8" s="67"/>
      <c r="R8" s="69"/>
      <c r="S8" s="69"/>
      <c r="T8" s="69"/>
      <c r="U8" s="69"/>
      <c r="V8" s="65"/>
      <c r="W8" s="53">
        <f t="shared" si="2"/>
        <v>0</v>
      </c>
      <c r="X8" s="50">
        <f t="shared" si="3"/>
        <v>0</v>
      </c>
      <c r="Y8" s="54"/>
    </row>
    <row r="9" spans="3:25" ht="18.75" customHeight="1" x14ac:dyDescent="0.3">
      <c r="C9" s="165"/>
      <c r="D9" s="51"/>
      <c r="E9" s="67"/>
      <c r="F9" s="69"/>
      <c r="G9" s="69"/>
      <c r="H9" s="69"/>
      <c r="I9" s="69"/>
      <c r="J9" s="65"/>
      <c r="K9" s="53">
        <f t="shared" si="0"/>
        <v>0</v>
      </c>
      <c r="L9" s="50">
        <f t="shared" si="1"/>
        <v>0</v>
      </c>
      <c r="M9" s="54"/>
      <c r="O9" s="165"/>
      <c r="P9" s="51"/>
      <c r="Q9" s="67"/>
      <c r="R9" s="69"/>
      <c r="S9" s="69"/>
      <c r="T9" s="69"/>
      <c r="U9" s="69"/>
      <c r="V9" s="65"/>
      <c r="W9" s="53">
        <f t="shared" si="2"/>
        <v>0</v>
      </c>
      <c r="X9" s="50">
        <f t="shared" si="3"/>
        <v>0</v>
      </c>
      <c r="Y9" s="54"/>
    </row>
    <row r="10" spans="3:25" ht="18.75" customHeight="1" x14ac:dyDescent="0.3">
      <c r="C10" s="165"/>
      <c r="D10" s="51"/>
      <c r="E10" s="67"/>
      <c r="F10" s="69"/>
      <c r="G10" s="69"/>
      <c r="H10" s="69"/>
      <c r="I10" s="69"/>
      <c r="J10" s="65"/>
      <c r="K10" s="53">
        <f t="shared" si="0"/>
        <v>0</v>
      </c>
      <c r="L10" s="50">
        <f t="shared" si="1"/>
        <v>0</v>
      </c>
      <c r="M10" s="54"/>
      <c r="O10" s="165"/>
      <c r="P10" s="51"/>
      <c r="Q10" s="67"/>
      <c r="R10" s="69"/>
      <c r="S10" s="69"/>
      <c r="T10" s="69"/>
      <c r="U10" s="69"/>
      <c r="V10" s="65"/>
      <c r="W10" s="53">
        <f t="shared" si="2"/>
        <v>0</v>
      </c>
      <c r="X10" s="50">
        <f t="shared" si="3"/>
        <v>0</v>
      </c>
      <c r="Y10" s="54"/>
    </row>
    <row r="11" spans="3:25" ht="18.75" customHeight="1" x14ac:dyDescent="0.3">
      <c r="C11" s="165"/>
      <c r="D11" s="51"/>
      <c r="E11" s="67"/>
      <c r="F11" s="69"/>
      <c r="G11" s="69"/>
      <c r="H11" s="69"/>
      <c r="I11" s="69"/>
      <c r="J11" s="65"/>
      <c r="K11" s="53">
        <f t="shared" si="0"/>
        <v>0</v>
      </c>
      <c r="L11" s="50">
        <f t="shared" si="1"/>
        <v>0</v>
      </c>
      <c r="M11" s="54"/>
      <c r="O11" s="165"/>
      <c r="P11" s="51"/>
      <c r="Q11" s="67"/>
      <c r="R11" s="69"/>
      <c r="S11" s="69"/>
      <c r="T11" s="69"/>
      <c r="U11" s="69"/>
      <c r="V11" s="65"/>
      <c r="W11" s="53">
        <f t="shared" si="2"/>
        <v>0</v>
      </c>
      <c r="X11" s="50">
        <f t="shared" si="3"/>
        <v>0</v>
      </c>
      <c r="Y11" s="54"/>
    </row>
    <row r="12" spans="3:25" ht="18.75" customHeight="1" x14ac:dyDescent="0.3">
      <c r="C12" s="165"/>
      <c r="D12" s="51"/>
      <c r="E12" s="67"/>
      <c r="F12" s="69"/>
      <c r="G12" s="69"/>
      <c r="H12" s="69"/>
      <c r="I12" s="69"/>
      <c r="J12" s="65"/>
      <c r="K12" s="53">
        <f t="shared" si="0"/>
        <v>0</v>
      </c>
      <c r="L12" s="50">
        <f t="shared" si="1"/>
        <v>0</v>
      </c>
      <c r="M12" s="54"/>
      <c r="O12" s="165"/>
      <c r="P12" s="51"/>
      <c r="Q12" s="67"/>
      <c r="R12" s="69"/>
      <c r="S12" s="69"/>
      <c r="T12" s="69"/>
      <c r="U12" s="69"/>
      <c r="V12" s="65"/>
      <c r="W12" s="53">
        <f t="shared" si="2"/>
        <v>0</v>
      </c>
      <c r="X12" s="50">
        <f t="shared" si="3"/>
        <v>0</v>
      </c>
      <c r="Y12" s="54"/>
    </row>
    <row r="13" spans="3:25" ht="18.75" customHeight="1" x14ac:dyDescent="0.3">
      <c r="C13" s="165"/>
      <c r="D13" s="51"/>
      <c r="E13" s="67"/>
      <c r="F13" s="69"/>
      <c r="G13" s="69"/>
      <c r="H13" s="69"/>
      <c r="I13" s="69"/>
      <c r="J13" s="65"/>
      <c r="K13" s="53">
        <f t="shared" si="0"/>
        <v>0</v>
      </c>
      <c r="L13" s="50">
        <f t="shared" si="1"/>
        <v>0</v>
      </c>
      <c r="M13" s="54"/>
      <c r="O13" s="165"/>
      <c r="P13" s="51"/>
      <c r="Q13" s="67"/>
      <c r="R13" s="69"/>
      <c r="S13" s="69"/>
      <c r="T13" s="69"/>
      <c r="U13" s="69"/>
      <c r="V13" s="65"/>
      <c r="W13" s="53">
        <f t="shared" si="2"/>
        <v>0</v>
      </c>
      <c r="X13" s="50">
        <f t="shared" si="3"/>
        <v>0</v>
      </c>
      <c r="Y13" s="54"/>
    </row>
    <row r="14" spans="3:25" ht="18.75" customHeight="1" x14ac:dyDescent="0.3">
      <c r="C14" s="165"/>
      <c r="D14" s="51"/>
      <c r="E14" s="67"/>
      <c r="F14" s="69"/>
      <c r="G14" s="69"/>
      <c r="H14" s="69"/>
      <c r="I14" s="69"/>
      <c r="J14" s="65"/>
      <c r="K14" s="53">
        <f t="shared" si="0"/>
        <v>0</v>
      </c>
      <c r="L14" s="50">
        <f t="shared" si="1"/>
        <v>0</v>
      </c>
      <c r="M14" s="54"/>
      <c r="O14" s="165"/>
      <c r="P14" s="51"/>
      <c r="Q14" s="67"/>
      <c r="R14" s="69"/>
      <c r="S14" s="69"/>
      <c r="T14" s="69"/>
      <c r="U14" s="69"/>
      <c r="V14" s="65"/>
      <c r="W14" s="53">
        <f t="shared" si="2"/>
        <v>0</v>
      </c>
      <c r="X14" s="50">
        <f t="shared" si="3"/>
        <v>0</v>
      </c>
      <c r="Y14" s="54"/>
    </row>
    <row r="15" spans="3:25" ht="18.75" customHeight="1" x14ac:dyDescent="0.3">
      <c r="C15" s="165"/>
      <c r="D15" s="51"/>
      <c r="E15" s="67"/>
      <c r="F15" s="69"/>
      <c r="G15" s="69"/>
      <c r="H15" s="69"/>
      <c r="I15" s="69"/>
      <c r="J15" s="65"/>
      <c r="K15" s="53">
        <f t="shared" si="0"/>
        <v>0</v>
      </c>
      <c r="L15" s="50">
        <f t="shared" si="1"/>
        <v>0</v>
      </c>
      <c r="M15" s="54"/>
      <c r="O15" s="165"/>
      <c r="P15" s="51"/>
      <c r="Q15" s="67"/>
      <c r="R15" s="69"/>
      <c r="S15" s="69"/>
      <c r="T15" s="69"/>
      <c r="U15" s="69"/>
      <c r="V15" s="65"/>
      <c r="W15" s="53">
        <f t="shared" si="2"/>
        <v>0</v>
      </c>
      <c r="X15" s="50">
        <f t="shared" si="3"/>
        <v>0</v>
      </c>
      <c r="Y15" s="54"/>
    </row>
    <row r="16" spans="3:25" ht="18.75" customHeight="1" x14ac:dyDescent="0.3">
      <c r="C16" s="165"/>
      <c r="D16" s="51"/>
      <c r="E16" s="67"/>
      <c r="F16" s="69"/>
      <c r="G16" s="69"/>
      <c r="H16" s="69"/>
      <c r="I16" s="69"/>
      <c r="J16" s="65"/>
      <c r="K16" s="53">
        <f t="shared" si="0"/>
        <v>0</v>
      </c>
      <c r="L16" s="50">
        <f t="shared" si="1"/>
        <v>0</v>
      </c>
      <c r="M16" s="54"/>
      <c r="O16" s="165"/>
      <c r="P16" s="51"/>
      <c r="Q16" s="67"/>
      <c r="R16" s="69"/>
      <c r="S16" s="69"/>
      <c r="T16" s="69"/>
      <c r="U16" s="69"/>
      <c r="V16" s="65"/>
      <c r="W16" s="53">
        <f t="shared" si="2"/>
        <v>0</v>
      </c>
      <c r="X16" s="50">
        <f t="shared" si="3"/>
        <v>0</v>
      </c>
      <c r="Y16" s="54"/>
    </row>
    <row r="17" spans="3:28" ht="18.75" customHeight="1" x14ac:dyDescent="0.3">
      <c r="C17" s="165"/>
      <c r="D17" s="51"/>
      <c r="E17" s="67"/>
      <c r="F17" s="69"/>
      <c r="G17" s="69"/>
      <c r="H17" s="69"/>
      <c r="I17" s="69"/>
      <c r="J17" s="65"/>
      <c r="K17" s="53">
        <f t="shared" si="0"/>
        <v>0</v>
      </c>
      <c r="L17" s="50">
        <f t="shared" si="1"/>
        <v>0</v>
      </c>
      <c r="M17" s="54"/>
      <c r="O17" s="165"/>
      <c r="P17" s="51"/>
      <c r="Q17" s="67"/>
      <c r="R17" s="69"/>
      <c r="S17" s="69"/>
      <c r="T17" s="69"/>
      <c r="U17" s="69"/>
      <c r="V17" s="65"/>
      <c r="W17" s="53">
        <f t="shared" si="2"/>
        <v>0</v>
      </c>
      <c r="X17" s="50">
        <f t="shared" si="3"/>
        <v>0</v>
      </c>
      <c r="Y17" s="54"/>
    </row>
    <row r="18" spans="3:28" ht="18.75" customHeight="1" x14ac:dyDescent="0.3">
      <c r="C18" s="165"/>
      <c r="D18" s="51"/>
      <c r="E18" s="67"/>
      <c r="F18" s="69"/>
      <c r="G18" s="69"/>
      <c r="H18" s="69"/>
      <c r="I18" s="69"/>
      <c r="J18" s="65"/>
      <c r="K18" s="53">
        <f t="shared" si="0"/>
        <v>0</v>
      </c>
      <c r="L18" s="50">
        <f t="shared" si="1"/>
        <v>0</v>
      </c>
      <c r="M18" s="54"/>
      <c r="O18" s="165"/>
      <c r="P18" s="51"/>
      <c r="Q18" s="67"/>
      <c r="R18" s="69"/>
      <c r="S18" s="69"/>
      <c r="T18" s="69"/>
      <c r="U18" s="69"/>
      <c r="V18" s="65"/>
      <c r="W18" s="53">
        <f t="shared" si="2"/>
        <v>0</v>
      </c>
      <c r="X18" s="50">
        <f t="shared" si="3"/>
        <v>0</v>
      </c>
      <c r="Y18" s="54"/>
    </row>
    <row r="19" spans="3:28" ht="18.75" customHeight="1" x14ac:dyDescent="0.3">
      <c r="C19" s="165"/>
      <c r="D19" s="51"/>
      <c r="E19" s="67"/>
      <c r="F19" s="69"/>
      <c r="G19" s="69"/>
      <c r="H19" s="69"/>
      <c r="I19" s="69"/>
      <c r="J19" s="65"/>
      <c r="K19" s="53">
        <f t="shared" si="0"/>
        <v>0</v>
      </c>
      <c r="L19" s="50">
        <f t="shared" si="1"/>
        <v>0</v>
      </c>
      <c r="M19" s="54"/>
      <c r="O19" s="165"/>
      <c r="P19" s="51"/>
      <c r="Q19" s="67"/>
      <c r="R19" s="69"/>
      <c r="S19" s="69"/>
      <c r="T19" s="69"/>
      <c r="U19" s="69"/>
      <c r="V19" s="65"/>
      <c r="W19" s="53">
        <f t="shared" si="2"/>
        <v>0</v>
      </c>
      <c r="X19" s="50">
        <f t="shared" si="3"/>
        <v>0</v>
      </c>
      <c r="Y19" s="54"/>
    </row>
    <row r="20" spans="3:28" ht="18.75" customHeight="1" x14ac:dyDescent="0.3">
      <c r="C20" s="165"/>
      <c r="D20" s="51"/>
      <c r="E20" s="67"/>
      <c r="F20" s="69"/>
      <c r="G20" s="69"/>
      <c r="H20" s="69"/>
      <c r="I20" s="69"/>
      <c r="J20" s="65"/>
      <c r="K20" s="53">
        <f t="shared" si="0"/>
        <v>0</v>
      </c>
      <c r="L20" s="50">
        <f t="shared" si="1"/>
        <v>0</v>
      </c>
      <c r="M20" s="54"/>
      <c r="O20" s="165"/>
      <c r="P20" s="51"/>
      <c r="Q20" s="67"/>
      <c r="R20" s="69"/>
      <c r="S20" s="69"/>
      <c r="T20" s="69"/>
      <c r="U20" s="69"/>
      <c r="V20" s="65"/>
      <c r="W20" s="53">
        <f t="shared" si="2"/>
        <v>0</v>
      </c>
      <c r="X20" s="50">
        <f t="shared" si="3"/>
        <v>0</v>
      </c>
      <c r="Y20" s="54"/>
    </row>
    <row r="21" spans="3:28" ht="18.75" customHeight="1" x14ac:dyDescent="0.3">
      <c r="C21" s="165"/>
      <c r="D21" s="51"/>
      <c r="E21" s="67"/>
      <c r="F21" s="69"/>
      <c r="G21" s="69"/>
      <c r="H21" s="69"/>
      <c r="I21" s="69"/>
      <c r="J21" s="65"/>
      <c r="K21" s="53">
        <f t="shared" si="0"/>
        <v>0</v>
      </c>
      <c r="L21" s="50">
        <f t="shared" si="1"/>
        <v>0</v>
      </c>
      <c r="M21" s="54"/>
      <c r="O21" s="165"/>
      <c r="P21" s="51"/>
      <c r="Q21" s="67"/>
      <c r="R21" s="69"/>
      <c r="S21" s="69"/>
      <c r="T21" s="69"/>
      <c r="U21" s="69"/>
      <c r="V21" s="65"/>
      <c r="W21" s="53">
        <f t="shared" si="2"/>
        <v>0</v>
      </c>
      <c r="X21" s="50">
        <f t="shared" si="3"/>
        <v>0</v>
      </c>
      <c r="Y21" s="54"/>
    </row>
    <row r="22" spans="3:28" ht="18.75" customHeight="1" x14ac:dyDescent="0.3">
      <c r="C22" s="165"/>
      <c r="D22" s="51"/>
      <c r="E22" s="67"/>
      <c r="F22" s="69"/>
      <c r="G22" s="69"/>
      <c r="H22" s="69"/>
      <c r="I22" s="69"/>
      <c r="J22" s="65"/>
      <c r="K22" s="53">
        <f t="shared" si="0"/>
        <v>0</v>
      </c>
      <c r="L22" s="50">
        <f t="shared" si="1"/>
        <v>0</v>
      </c>
      <c r="M22" s="54"/>
      <c r="O22" s="165"/>
      <c r="P22" s="51"/>
      <c r="Q22" s="67"/>
      <c r="R22" s="69"/>
      <c r="S22" s="69"/>
      <c r="T22" s="69"/>
      <c r="U22" s="69"/>
      <c r="V22" s="65"/>
      <c r="W22" s="53">
        <f t="shared" si="2"/>
        <v>0</v>
      </c>
      <c r="X22" s="50">
        <f t="shared" si="3"/>
        <v>0</v>
      </c>
      <c r="Y22" s="54"/>
    </row>
    <row r="23" spans="3:28" ht="18.75" customHeight="1" x14ac:dyDescent="0.3">
      <c r="C23" s="165"/>
      <c r="D23" s="51"/>
      <c r="E23" s="67"/>
      <c r="F23" s="69"/>
      <c r="G23" s="69"/>
      <c r="H23" s="69"/>
      <c r="I23" s="69"/>
      <c r="J23" s="65"/>
      <c r="K23" s="53">
        <f t="shared" si="0"/>
        <v>0</v>
      </c>
      <c r="L23" s="50">
        <f t="shared" si="1"/>
        <v>0</v>
      </c>
      <c r="M23" s="54"/>
      <c r="O23" s="165"/>
      <c r="P23" s="51"/>
      <c r="Q23" s="67"/>
      <c r="R23" s="69"/>
      <c r="S23" s="69"/>
      <c r="T23" s="69"/>
      <c r="U23" s="69"/>
      <c r="V23" s="65"/>
      <c r="W23" s="53">
        <f t="shared" si="2"/>
        <v>0</v>
      </c>
      <c r="X23" s="50">
        <f t="shared" si="3"/>
        <v>0</v>
      </c>
      <c r="Y23" s="54"/>
    </row>
    <row r="24" spans="3:28" ht="18.75" customHeight="1" x14ac:dyDescent="0.3">
      <c r="C24" s="165"/>
      <c r="D24" s="51"/>
      <c r="E24" s="67"/>
      <c r="F24" s="69"/>
      <c r="G24" s="69"/>
      <c r="H24" s="69"/>
      <c r="I24" s="69"/>
      <c r="J24" s="65"/>
      <c r="K24" s="53">
        <f t="shared" si="0"/>
        <v>0</v>
      </c>
      <c r="L24" s="50">
        <f t="shared" si="1"/>
        <v>0</v>
      </c>
      <c r="M24" s="54"/>
      <c r="O24" s="165"/>
      <c r="P24" s="51"/>
      <c r="Q24" s="67"/>
      <c r="R24" s="69"/>
      <c r="S24" s="69"/>
      <c r="T24" s="69"/>
      <c r="U24" s="69"/>
      <c r="V24" s="65"/>
      <c r="W24" s="53">
        <f t="shared" si="2"/>
        <v>0</v>
      </c>
      <c r="X24" s="50">
        <f t="shared" si="3"/>
        <v>0</v>
      </c>
      <c r="Y24" s="54"/>
    </row>
    <row r="25" spans="3:28" ht="18.75" customHeight="1" x14ac:dyDescent="0.3">
      <c r="C25" s="165"/>
      <c r="D25" s="51"/>
      <c r="E25" s="67"/>
      <c r="F25" s="69"/>
      <c r="G25" s="69"/>
      <c r="H25" s="69"/>
      <c r="I25" s="69"/>
      <c r="J25" s="65"/>
      <c r="K25" s="53">
        <f t="shared" si="0"/>
        <v>0</v>
      </c>
      <c r="L25" s="50">
        <f t="shared" si="1"/>
        <v>0</v>
      </c>
      <c r="M25" s="54"/>
      <c r="O25" s="165"/>
      <c r="P25" s="51"/>
      <c r="Q25" s="67"/>
      <c r="R25" s="69"/>
      <c r="S25" s="69"/>
      <c r="T25" s="69"/>
      <c r="U25" s="69"/>
      <c r="V25" s="65"/>
      <c r="W25" s="53">
        <f t="shared" si="2"/>
        <v>0</v>
      </c>
      <c r="X25" s="50">
        <f t="shared" si="3"/>
        <v>0</v>
      </c>
      <c r="Y25" s="54"/>
    </row>
    <row r="26" spans="3:28" ht="18.75" customHeight="1" thickBot="1" x14ac:dyDescent="0.35">
      <c r="C26" s="165"/>
      <c r="D26" s="10"/>
      <c r="E26" s="68"/>
      <c r="F26" s="70"/>
      <c r="G26" s="70"/>
      <c r="H26" s="70"/>
      <c r="I26" s="70"/>
      <c r="J26" s="66"/>
      <c r="K26" s="53">
        <f t="shared" si="0"/>
        <v>0</v>
      </c>
      <c r="L26" s="50">
        <f t="shared" si="1"/>
        <v>0</v>
      </c>
      <c r="M26" s="74"/>
      <c r="O26" s="165"/>
      <c r="P26" s="10"/>
      <c r="Q26" s="68"/>
      <c r="R26" s="70"/>
      <c r="S26" s="70"/>
      <c r="T26" s="70"/>
      <c r="U26" s="70"/>
      <c r="V26" s="66"/>
      <c r="W26" s="53">
        <f t="shared" si="2"/>
        <v>0</v>
      </c>
      <c r="X26" s="50">
        <f t="shared" si="3"/>
        <v>0</v>
      </c>
      <c r="Y26" s="54"/>
    </row>
    <row r="27" spans="3:28" ht="24" customHeight="1" x14ac:dyDescent="0.5">
      <c r="C27" s="125"/>
      <c r="D27" s="93" t="s">
        <v>18</v>
      </c>
      <c r="E27" s="90"/>
      <c r="F27" s="90"/>
      <c r="G27" s="90"/>
      <c r="H27" s="90"/>
      <c r="I27" s="90"/>
      <c r="J27" s="90"/>
      <c r="K27" s="90"/>
      <c r="L27" s="90"/>
      <c r="M27" s="87"/>
      <c r="O27" s="125"/>
      <c r="P27" s="93" t="s">
        <v>18</v>
      </c>
      <c r="Q27" s="89"/>
      <c r="R27" s="89"/>
      <c r="S27" s="89"/>
      <c r="T27" s="89"/>
      <c r="U27" s="89"/>
      <c r="V27" s="89"/>
      <c r="W27" s="89"/>
      <c r="X27" s="89"/>
      <c r="Y27" s="88"/>
      <c r="AA27" s="86"/>
      <c r="AB27" s="86"/>
    </row>
    <row r="28" spans="3:28" ht="24.75" customHeight="1" x14ac:dyDescent="0.5">
      <c r="C28" s="125"/>
      <c r="D28" s="94" t="s">
        <v>21</v>
      </c>
      <c r="E28" s="91"/>
      <c r="F28" s="91"/>
      <c r="G28" s="91"/>
      <c r="H28" s="91"/>
      <c r="I28" s="91"/>
      <c r="J28" s="91"/>
      <c r="K28" s="91"/>
      <c r="L28" s="91"/>
      <c r="M28" s="87"/>
      <c r="O28" s="125"/>
      <c r="P28" s="94" t="s">
        <v>21</v>
      </c>
      <c r="Q28" s="92"/>
      <c r="R28" s="92"/>
      <c r="S28" s="92"/>
      <c r="T28" s="92"/>
      <c r="U28" s="92"/>
      <c r="V28" s="92"/>
      <c r="W28" s="92"/>
      <c r="X28" s="92"/>
      <c r="Y28" s="88"/>
      <c r="AA28" s="86"/>
      <c r="AB28" s="86"/>
    </row>
    <row r="29" spans="3:28" ht="45" customHeight="1" thickBot="1" x14ac:dyDescent="0.55000000000000004">
      <c r="C29" s="148" t="s">
        <v>20</v>
      </c>
      <c r="D29" s="149"/>
      <c r="E29" s="149"/>
      <c r="F29" s="149"/>
      <c r="G29" s="149"/>
      <c r="H29" s="149"/>
      <c r="I29" s="149"/>
      <c r="J29" s="149"/>
      <c r="K29" s="149"/>
      <c r="L29" s="149"/>
      <c r="M29" s="150"/>
      <c r="O29" s="148" t="s">
        <v>35</v>
      </c>
      <c r="P29" s="151"/>
      <c r="Q29" s="151"/>
      <c r="R29" s="151"/>
      <c r="S29" s="151"/>
      <c r="T29" s="151"/>
      <c r="U29" s="151"/>
      <c r="V29" s="151"/>
      <c r="W29" s="151"/>
      <c r="X29" s="151"/>
      <c r="Y29" s="152"/>
      <c r="AB29" s="86"/>
    </row>
    <row r="30" spans="3:28" ht="31.8" thickBot="1" x14ac:dyDescent="0.65">
      <c r="C30" s="58"/>
      <c r="D30" s="124" t="s">
        <v>5</v>
      </c>
      <c r="E30" s="71" t="s">
        <v>14</v>
      </c>
      <c r="F30" s="72" t="s">
        <v>13</v>
      </c>
      <c r="G30" s="72" t="s">
        <v>15</v>
      </c>
      <c r="H30" s="72" t="s">
        <v>16</v>
      </c>
      <c r="I30" s="72" t="s">
        <v>12</v>
      </c>
      <c r="J30" s="73" t="s">
        <v>11</v>
      </c>
      <c r="K30" s="61" t="s">
        <v>7</v>
      </c>
      <c r="L30" s="63" t="s">
        <v>8</v>
      </c>
      <c r="M30" s="54"/>
      <c r="O30" s="58"/>
      <c r="P30" s="124" t="s">
        <v>5</v>
      </c>
      <c r="Q30" s="71" t="s">
        <v>14</v>
      </c>
      <c r="R30" s="72" t="s">
        <v>13</v>
      </c>
      <c r="S30" s="72" t="s">
        <v>15</v>
      </c>
      <c r="T30" s="72" t="s">
        <v>16</v>
      </c>
      <c r="U30" s="72" t="s">
        <v>12</v>
      </c>
      <c r="V30" s="73" t="s">
        <v>11</v>
      </c>
      <c r="W30" s="61" t="s">
        <v>7</v>
      </c>
      <c r="X30" s="62" t="s">
        <v>8</v>
      </c>
      <c r="Y30" s="54"/>
      <c r="AB30" s="86"/>
    </row>
    <row r="31" spans="3:28" ht="18.75" customHeight="1" x14ac:dyDescent="0.3">
      <c r="C31" s="165" t="s">
        <v>33</v>
      </c>
      <c r="D31" s="52"/>
      <c r="E31" s="67"/>
      <c r="F31" s="69"/>
      <c r="G31" s="69"/>
      <c r="H31" s="69"/>
      <c r="I31" s="69"/>
      <c r="J31" s="65"/>
      <c r="K31" s="53">
        <f>SUM(E31:J31)</f>
        <v>0</v>
      </c>
      <c r="L31" s="50">
        <f>IF(K31=0,0,RANK(K31,K$31:K$50))</f>
        <v>0</v>
      </c>
      <c r="M31" s="54"/>
      <c r="O31" s="165" t="s">
        <v>33</v>
      </c>
      <c r="P31" s="52"/>
      <c r="Q31" s="67"/>
      <c r="R31" s="69"/>
      <c r="S31" s="69"/>
      <c r="T31" s="69"/>
      <c r="U31" s="69"/>
      <c r="V31" s="65"/>
      <c r="W31" s="53">
        <f>SUM(Q31:V31)</f>
        <v>0</v>
      </c>
      <c r="X31" s="50">
        <f>IF(W31=0,0,RANK(W31,W$31:W$50))</f>
        <v>0</v>
      </c>
      <c r="Y31" s="54"/>
    </row>
    <row r="32" spans="3:28" ht="18.75" customHeight="1" x14ac:dyDescent="0.3">
      <c r="C32" s="165"/>
      <c r="D32" s="51"/>
      <c r="E32" s="67"/>
      <c r="F32" s="69"/>
      <c r="G32" s="69"/>
      <c r="H32" s="69"/>
      <c r="I32" s="69"/>
      <c r="J32" s="65"/>
      <c r="K32" s="53">
        <f>SUM(E32:J32)</f>
        <v>0</v>
      </c>
      <c r="L32" s="50">
        <f>IF(K32=0,0,RANK(K32,K$31:K$50))</f>
        <v>0</v>
      </c>
      <c r="M32" s="54"/>
      <c r="O32" s="165"/>
      <c r="P32" s="51"/>
      <c r="Q32" s="67"/>
      <c r="R32" s="69"/>
      <c r="S32" s="69"/>
      <c r="T32" s="69"/>
      <c r="U32" s="69"/>
      <c r="V32" s="65"/>
      <c r="W32" s="53">
        <f>SUM(Q32:V32)</f>
        <v>0</v>
      </c>
      <c r="X32" s="50">
        <f>IF(W32=0,0,RANK(W32,W$31:W$50))</f>
        <v>0</v>
      </c>
      <c r="Y32" s="54"/>
    </row>
    <row r="33" spans="3:25" ht="18.75" customHeight="1" x14ac:dyDescent="0.3">
      <c r="C33" s="165"/>
      <c r="D33" s="51"/>
      <c r="E33" s="67"/>
      <c r="F33" s="69"/>
      <c r="G33" s="69"/>
      <c r="H33" s="69"/>
      <c r="I33" s="69"/>
      <c r="J33" s="65"/>
      <c r="K33" s="53">
        <f>SUM(E33:J33)</f>
        <v>0</v>
      </c>
      <c r="L33" s="50">
        <f>IF(K33=0,0,RANK(K33,K$31:K$50))</f>
        <v>0</v>
      </c>
      <c r="M33" s="54"/>
      <c r="O33" s="165"/>
      <c r="P33" s="51"/>
      <c r="Q33" s="67"/>
      <c r="R33" s="69"/>
      <c r="S33" s="69"/>
      <c r="T33" s="69"/>
      <c r="U33" s="69"/>
      <c r="V33" s="65"/>
      <c r="W33" s="53">
        <f>SUM(Q33:V33)</f>
        <v>0</v>
      </c>
      <c r="X33" s="50">
        <f>IF(W33=0,0,RANK(W33,W$31:W$50))</f>
        <v>0</v>
      </c>
      <c r="Y33" s="54"/>
    </row>
    <row r="34" spans="3:25" ht="18.75" customHeight="1" x14ac:dyDescent="0.3">
      <c r="C34" s="165"/>
      <c r="D34" s="51"/>
      <c r="E34" s="67"/>
      <c r="F34" s="69"/>
      <c r="G34" s="69"/>
      <c r="H34" s="69"/>
      <c r="I34" s="69"/>
      <c r="J34" s="65"/>
      <c r="K34" s="53">
        <f>SUM(E34:J34)</f>
        <v>0</v>
      </c>
      <c r="L34" s="50">
        <f>IF(K34=0,0,RANK(K34,K$31:K$50))</f>
        <v>0</v>
      </c>
      <c r="M34" s="54"/>
      <c r="O34" s="165"/>
      <c r="P34" s="51"/>
      <c r="Q34" s="67"/>
      <c r="R34" s="69"/>
      <c r="S34" s="69"/>
      <c r="T34" s="69"/>
      <c r="U34" s="69"/>
      <c r="V34" s="65"/>
      <c r="W34" s="53">
        <f>SUM(Q34:V34)</f>
        <v>0</v>
      </c>
      <c r="X34" s="50">
        <f>IF(W34=0,0,RANK(W34,W$31:W$50))</f>
        <v>0</v>
      </c>
      <c r="Y34" s="54"/>
    </row>
    <row r="35" spans="3:25" ht="18.75" customHeight="1" x14ac:dyDescent="0.3">
      <c r="C35" s="165"/>
      <c r="D35" s="51"/>
      <c r="E35" s="67"/>
      <c r="F35" s="69"/>
      <c r="G35" s="69"/>
      <c r="H35" s="69"/>
      <c r="I35" s="69"/>
      <c r="J35" s="65"/>
      <c r="K35" s="53">
        <f t="shared" ref="K35:K50" si="4">SUM(E35:J35)</f>
        <v>0</v>
      </c>
      <c r="L35" s="50">
        <f t="shared" ref="L35:L50" si="5">IF(K35=0,0,RANK(K35,K$31:K$50))</f>
        <v>0</v>
      </c>
      <c r="M35" s="54"/>
      <c r="O35" s="165"/>
      <c r="P35" s="51"/>
      <c r="Q35" s="67"/>
      <c r="R35" s="69"/>
      <c r="S35" s="69"/>
      <c r="T35" s="69"/>
      <c r="U35" s="69"/>
      <c r="V35" s="65"/>
      <c r="W35" s="53">
        <f t="shared" ref="W35:W50" si="6">SUM(Q35:V35)</f>
        <v>0</v>
      </c>
      <c r="X35" s="50">
        <f t="shared" ref="X35:X50" si="7">IF(W35=0,0,RANK(W35,W$31:W$50))</f>
        <v>0</v>
      </c>
      <c r="Y35" s="54"/>
    </row>
    <row r="36" spans="3:25" ht="18.75" customHeight="1" x14ac:dyDescent="0.3">
      <c r="C36" s="165"/>
      <c r="D36" s="51"/>
      <c r="E36" s="67"/>
      <c r="F36" s="69"/>
      <c r="G36" s="69"/>
      <c r="H36" s="69"/>
      <c r="I36" s="69"/>
      <c r="J36" s="65"/>
      <c r="K36" s="53">
        <f t="shared" si="4"/>
        <v>0</v>
      </c>
      <c r="L36" s="50">
        <f t="shared" si="5"/>
        <v>0</v>
      </c>
      <c r="M36" s="54"/>
      <c r="O36" s="165"/>
      <c r="P36" s="51"/>
      <c r="Q36" s="67"/>
      <c r="R36" s="69"/>
      <c r="S36" s="69"/>
      <c r="T36" s="69"/>
      <c r="U36" s="69"/>
      <c r="V36" s="65"/>
      <c r="W36" s="53">
        <f t="shared" si="6"/>
        <v>0</v>
      </c>
      <c r="X36" s="50">
        <f t="shared" si="7"/>
        <v>0</v>
      </c>
      <c r="Y36" s="54"/>
    </row>
    <row r="37" spans="3:25" ht="18.75" customHeight="1" x14ac:dyDescent="0.3">
      <c r="C37" s="165"/>
      <c r="D37" s="51"/>
      <c r="E37" s="67"/>
      <c r="F37" s="69"/>
      <c r="G37" s="69"/>
      <c r="H37" s="69"/>
      <c r="I37" s="69"/>
      <c r="J37" s="65"/>
      <c r="K37" s="53">
        <f t="shared" si="4"/>
        <v>0</v>
      </c>
      <c r="L37" s="50">
        <f t="shared" si="5"/>
        <v>0</v>
      </c>
      <c r="M37" s="54"/>
      <c r="O37" s="165"/>
      <c r="P37" s="51"/>
      <c r="Q37" s="67"/>
      <c r="R37" s="69"/>
      <c r="S37" s="69"/>
      <c r="T37" s="69"/>
      <c r="U37" s="69"/>
      <c r="V37" s="65"/>
      <c r="W37" s="53">
        <f t="shared" si="6"/>
        <v>0</v>
      </c>
      <c r="X37" s="50">
        <f t="shared" si="7"/>
        <v>0</v>
      </c>
      <c r="Y37" s="54"/>
    </row>
    <row r="38" spans="3:25" ht="18.75" customHeight="1" x14ac:dyDescent="0.3">
      <c r="C38" s="165"/>
      <c r="D38" s="51"/>
      <c r="E38" s="67"/>
      <c r="F38" s="69"/>
      <c r="G38" s="69"/>
      <c r="H38" s="69"/>
      <c r="I38" s="69"/>
      <c r="J38" s="65"/>
      <c r="K38" s="53">
        <f t="shared" si="4"/>
        <v>0</v>
      </c>
      <c r="L38" s="50">
        <f t="shared" si="5"/>
        <v>0</v>
      </c>
      <c r="M38" s="54"/>
      <c r="O38" s="165"/>
      <c r="P38" s="51"/>
      <c r="Q38" s="67"/>
      <c r="R38" s="69"/>
      <c r="S38" s="69"/>
      <c r="T38" s="69"/>
      <c r="U38" s="69"/>
      <c r="V38" s="65"/>
      <c r="W38" s="53">
        <f t="shared" si="6"/>
        <v>0</v>
      </c>
      <c r="X38" s="50">
        <f t="shared" si="7"/>
        <v>0</v>
      </c>
      <c r="Y38" s="54"/>
    </row>
    <row r="39" spans="3:25" ht="18.75" customHeight="1" x14ac:dyDescent="0.3">
      <c r="C39" s="165"/>
      <c r="D39" s="51"/>
      <c r="E39" s="67"/>
      <c r="F39" s="69"/>
      <c r="G39" s="69"/>
      <c r="H39" s="69"/>
      <c r="I39" s="69"/>
      <c r="J39" s="65"/>
      <c r="K39" s="53">
        <f t="shared" si="4"/>
        <v>0</v>
      </c>
      <c r="L39" s="50">
        <f t="shared" si="5"/>
        <v>0</v>
      </c>
      <c r="M39" s="54"/>
      <c r="O39" s="165"/>
      <c r="P39" s="51"/>
      <c r="Q39" s="67"/>
      <c r="R39" s="69"/>
      <c r="S39" s="69"/>
      <c r="T39" s="69"/>
      <c r="U39" s="69"/>
      <c r="V39" s="65"/>
      <c r="W39" s="53">
        <f t="shared" si="6"/>
        <v>0</v>
      </c>
      <c r="X39" s="50">
        <f t="shared" si="7"/>
        <v>0</v>
      </c>
      <c r="Y39" s="54"/>
    </row>
    <row r="40" spans="3:25" ht="18.75" customHeight="1" x14ac:dyDescent="0.3">
      <c r="C40" s="165"/>
      <c r="D40" s="51"/>
      <c r="E40" s="67"/>
      <c r="F40" s="69"/>
      <c r="G40" s="69"/>
      <c r="H40" s="69"/>
      <c r="I40" s="69"/>
      <c r="J40" s="65"/>
      <c r="K40" s="53">
        <f t="shared" si="4"/>
        <v>0</v>
      </c>
      <c r="L40" s="50">
        <f t="shared" si="5"/>
        <v>0</v>
      </c>
      <c r="M40" s="54"/>
      <c r="O40" s="165"/>
      <c r="P40" s="51"/>
      <c r="Q40" s="67"/>
      <c r="R40" s="69"/>
      <c r="S40" s="69"/>
      <c r="T40" s="69"/>
      <c r="U40" s="69"/>
      <c r="V40" s="65"/>
      <c r="W40" s="53">
        <f t="shared" si="6"/>
        <v>0</v>
      </c>
      <c r="X40" s="50">
        <f t="shared" si="7"/>
        <v>0</v>
      </c>
      <c r="Y40" s="54"/>
    </row>
    <row r="41" spans="3:25" ht="18.75" customHeight="1" x14ac:dyDescent="0.3">
      <c r="C41" s="165"/>
      <c r="D41" s="51"/>
      <c r="E41" s="67"/>
      <c r="F41" s="69"/>
      <c r="G41" s="69"/>
      <c r="H41" s="69"/>
      <c r="I41" s="69"/>
      <c r="J41" s="65"/>
      <c r="K41" s="53">
        <f t="shared" si="4"/>
        <v>0</v>
      </c>
      <c r="L41" s="50">
        <f t="shared" si="5"/>
        <v>0</v>
      </c>
      <c r="M41" s="54"/>
      <c r="O41" s="165"/>
      <c r="P41" s="51"/>
      <c r="Q41" s="67"/>
      <c r="R41" s="69"/>
      <c r="S41" s="69"/>
      <c r="T41" s="69"/>
      <c r="U41" s="69"/>
      <c r="V41" s="65"/>
      <c r="W41" s="53">
        <f t="shared" si="6"/>
        <v>0</v>
      </c>
      <c r="X41" s="50">
        <f t="shared" si="7"/>
        <v>0</v>
      </c>
      <c r="Y41" s="54"/>
    </row>
    <row r="42" spans="3:25" ht="18.75" customHeight="1" x14ac:dyDescent="0.3">
      <c r="C42" s="165"/>
      <c r="D42" s="51"/>
      <c r="E42" s="67"/>
      <c r="F42" s="69"/>
      <c r="G42" s="69"/>
      <c r="H42" s="69"/>
      <c r="I42" s="69"/>
      <c r="J42" s="65"/>
      <c r="K42" s="53">
        <f t="shared" si="4"/>
        <v>0</v>
      </c>
      <c r="L42" s="50">
        <f t="shared" si="5"/>
        <v>0</v>
      </c>
      <c r="M42" s="54"/>
      <c r="O42" s="165"/>
      <c r="P42" s="51"/>
      <c r="Q42" s="67"/>
      <c r="R42" s="69"/>
      <c r="S42" s="69"/>
      <c r="T42" s="69"/>
      <c r="U42" s="69"/>
      <c r="V42" s="65"/>
      <c r="W42" s="53">
        <f t="shared" si="6"/>
        <v>0</v>
      </c>
      <c r="X42" s="50">
        <f t="shared" si="7"/>
        <v>0</v>
      </c>
      <c r="Y42" s="54"/>
    </row>
    <row r="43" spans="3:25" ht="18.75" customHeight="1" x14ac:dyDescent="0.3">
      <c r="C43" s="165"/>
      <c r="D43" s="51"/>
      <c r="E43" s="67"/>
      <c r="F43" s="69"/>
      <c r="G43" s="69"/>
      <c r="H43" s="69"/>
      <c r="I43" s="69"/>
      <c r="J43" s="65"/>
      <c r="K43" s="53">
        <f t="shared" si="4"/>
        <v>0</v>
      </c>
      <c r="L43" s="50">
        <f t="shared" si="5"/>
        <v>0</v>
      </c>
      <c r="M43" s="54"/>
      <c r="O43" s="165"/>
      <c r="P43" s="51"/>
      <c r="Q43" s="67"/>
      <c r="R43" s="69"/>
      <c r="S43" s="69"/>
      <c r="T43" s="69"/>
      <c r="U43" s="69"/>
      <c r="V43" s="65"/>
      <c r="W43" s="53">
        <f t="shared" si="6"/>
        <v>0</v>
      </c>
      <c r="X43" s="50">
        <f t="shared" si="7"/>
        <v>0</v>
      </c>
      <c r="Y43" s="54"/>
    </row>
    <row r="44" spans="3:25" ht="18.75" customHeight="1" x14ac:dyDescent="0.3">
      <c r="C44" s="165"/>
      <c r="D44" s="51"/>
      <c r="E44" s="67"/>
      <c r="F44" s="69"/>
      <c r="G44" s="69"/>
      <c r="H44" s="69"/>
      <c r="I44" s="69"/>
      <c r="J44" s="65"/>
      <c r="K44" s="53">
        <f t="shared" si="4"/>
        <v>0</v>
      </c>
      <c r="L44" s="50">
        <f t="shared" si="5"/>
        <v>0</v>
      </c>
      <c r="M44" s="54"/>
      <c r="O44" s="165"/>
      <c r="P44" s="51"/>
      <c r="Q44" s="67"/>
      <c r="R44" s="69"/>
      <c r="S44" s="69"/>
      <c r="T44" s="69"/>
      <c r="U44" s="69"/>
      <c r="V44" s="65"/>
      <c r="W44" s="53">
        <f t="shared" si="6"/>
        <v>0</v>
      </c>
      <c r="X44" s="50">
        <f t="shared" si="7"/>
        <v>0</v>
      </c>
      <c r="Y44" s="54"/>
    </row>
    <row r="45" spans="3:25" ht="18.75" customHeight="1" x14ac:dyDescent="0.3">
      <c r="C45" s="165"/>
      <c r="D45" s="51"/>
      <c r="E45" s="67"/>
      <c r="F45" s="69"/>
      <c r="G45" s="69"/>
      <c r="H45" s="69"/>
      <c r="I45" s="69"/>
      <c r="J45" s="65"/>
      <c r="K45" s="53">
        <f t="shared" si="4"/>
        <v>0</v>
      </c>
      <c r="L45" s="50">
        <f t="shared" si="5"/>
        <v>0</v>
      </c>
      <c r="M45" s="54"/>
      <c r="O45" s="165"/>
      <c r="P45" s="51"/>
      <c r="Q45" s="67"/>
      <c r="R45" s="69"/>
      <c r="S45" s="69"/>
      <c r="T45" s="69"/>
      <c r="U45" s="69"/>
      <c r="V45" s="65"/>
      <c r="W45" s="53">
        <f t="shared" si="6"/>
        <v>0</v>
      </c>
      <c r="X45" s="50">
        <f t="shared" si="7"/>
        <v>0</v>
      </c>
      <c r="Y45" s="54"/>
    </row>
    <row r="46" spans="3:25" ht="18.75" customHeight="1" x14ac:dyDescent="0.3">
      <c r="C46" s="165"/>
      <c r="D46" s="51"/>
      <c r="E46" s="67"/>
      <c r="F46" s="69"/>
      <c r="G46" s="69"/>
      <c r="H46" s="69"/>
      <c r="I46" s="69"/>
      <c r="J46" s="65"/>
      <c r="K46" s="53">
        <f t="shared" si="4"/>
        <v>0</v>
      </c>
      <c r="L46" s="50">
        <f t="shared" si="5"/>
        <v>0</v>
      </c>
      <c r="M46" s="54"/>
      <c r="O46" s="165"/>
      <c r="P46" s="51"/>
      <c r="Q46" s="67"/>
      <c r="R46" s="69"/>
      <c r="S46" s="69"/>
      <c r="T46" s="69"/>
      <c r="U46" s="69"/>
      <c r="V46" s="65"/>
      <c r="W46" s="53">
        <f t="shared" si="6"/>
        <v>0</v>
      </c>
      <c r="X46" s="50">
        <f t="shared" si="7"/>
        <v>0</v>
      </c>
      <c r="Y46" s="54"/>
    </row>
    <row r="47" spans="3:25" ht="18.75" customHeight="1" x14ac:dyDescent="0.3">
      <c r="C47" s="165"/>
      <c r="D47" s="51"/>
      <c r="E47" s="67"/>
      <c r="F47" s="69"/>
      <c r="G47" s="69"/>
      <c r="H47" s="69"/>
      <c r="I47" s="69"/>
      <c r="J47" s="65"/>
      <c r="K47" s="53">
        <f t="shared" si="4"/>
        <v>0</v>
      </c>
      <c r="L47" s="50">
        <f t="shared" si="5"/>
        <v>0</v>
      </c>
      <c r="M47" s="54"/>
      <c r="O47" s="165"/>
      <c r="P47" s="51"/>
      <c r="Q47" s="67"/>
      <c r="R47" s="69"/>
      <c r="S47" s="69"/>
      <c r="T47" s="69"/>
      <c r="U47" s="69"/>
      <c r="V47" s="65"/>
      <c r="W47" s="53">
        <f t="shared" si="6"/>
        <v>0</v>
      </c>
      <c r="X47" s="50">
        <f t="shared" si="7"/>
        <v>0</v>
      </c>
      <c r="Y47" s="54"/>
    </row>
    <row r="48" spans="3:25" ht="18.75" customHeight="1" x14ac:dyDescent="0.3">
      <c r="C48" s="165"/>
      <c r="D48" s="51"/>
      <c r="E48" s="67"/>
      <c r="F48" s="69"/>
      <c r="G48" s="69"/>
      <c r="H48" s="69"/>
      <c r="I48" s="69"/>
      <c r="J48" s="65"/>
      <c r="K48" s="53">
        <f t="shared" si="4"/>
        <v>0</v>
      </c>
      <c r="L48" s="50">
        <f t="shared" si="5"/>
        <v>0</v>
      </c>
      <c r="M48" s="54"/>
      <c r="O48" s="165"/>
      <c r="P48" s="51"/>
      <c r="Q48" s="67"/>
      <c r="R48" s="69"/>
      <c r="S48" s="69"/>
      <c r="T48" s="69"/>
      <c r="U48" s="69"/>
      <c r="V48" s="65"/>
      <c r="W48" s="53">
        <f t="shared" si="6"/>
        <v>0</v>
      </c>
      <c r="X48" s="50">
        <f t="shared" si="7"/>
        <v>0</v>
      </c>
      <c r="Y48" s="54"/>
    </row>
    <row r="49" spans="3:25" ht="18.75" customHeight="1" x14ac:dyDescent="0.3">
      <c r="C49" s="165"/>
      <c r="D49" s="51"/>
      <c r="E49" s="67"/>
      <c r="F49" s="69"/>
      <c r="G49" s="69"/>
      <c r="H49" s="69"/>
      <c r="I49" s="69"/>
      <c r="J49" s="65"/>
      <c r="K49" s="53">
        <f t="shared" si="4"/>
        <v>0</v>
      </c>
      <c r="L49" s="50">
        <f t="shared" si="5"/>
        <v>0</v>
      </c>
      <c r="M49" s="54"/>
      <c r="O49" s="165"/>
      <c r="P49" s="51"/>
      <c r="Q49" s="67"/>
      <c r="R49" s="69"/>
      <c r="S49" s="69"/>
      <c r="T49" s="69"/>
      <c r="U49" s="69"/>
      <c r="V49" s="65"/>
      <c r="W49" s="53">
        <f t="shared" si="6"/>
        <v>0</v>
      </c>
      <c r="X49" s="50">
        <f t="shared" si="7"/>
        <v>0</v>
      </c>
      <c r="Y49" s="54"/>
    </row>
    <row r="50" spans="3:25" ht="18.75" customHeight="1" thickBot="1" x14ac:dyDescent="0.35">
      <c r="C50" s="165"/>
      <c r="D50" s="10"/>
      <c r="E50" s="68"/>
      <c r="F50" s="70"/>
      <c r="G50" s="70"/>
      <c r="H50" s="70"/>
      <c r="I50" s="70"/>
      <c r="J50" s="66"/>
      <c r="K50" s="97">
        <f t="shared" si="4"/>
        <v>0</v>
      </c>
      <c r="L50" s="98">
        <f t="shared" si="5"/>
        <v>0</v>
      </c>
      <c r="M50" s="54"/>
      <c r="O50" s="165"/>
      <c r="P50" s="10"/>
      <c r="Q50" s="68"/>
      <c r="R50" s="70"/>
      <c r="S50" s="70"/>
      <c r="T50" s="70"/>
      <c r="U50" s="70"/>
      <c r="V50" s="66"/>
      <c r="W50" s="97">
        <f t="shared" si="6"/>
        <v>0</v>
      </c>
      <c r="X50" s="98">
        <f t="shared" si="7"/>
        <v>0</v>
      </c>
      <c r="Y50" s="54"/>
    </row>
    <row r="51" spans="3:25" ht="30" customHeight="1" thickBot="1" x14ac:dyDescent="0.65">
      <c r="C51" s="59"/>
      <c r="D51" s="84" t="s">
        <v>18</v>
      </c>
      <c r="E51" s="56"/>
      <c r="F51" s="56"/>
      <c r="G51" s="56"/>
      <c r="H51" s="56"/>
      <c r="I51" s="56"/>
      <c r="J51" s="56"/>
      <c r="K51" s="56"/>
      <c r="L51" s="56"/>
      <c r="M51" s="55"/>
      <c r="O51" s="59"/>
      <c r="P51" s="84" t="s">
        <v>18</v>
      </c>
      <c r="Q51" s="56"/>
      <c r="R51" s="56"/>
      <c r="S51" s="56"/>
      <c r="T51" s="56"/>
      <c r="U51" s="56"/>
      <c r="V51" s="56"/>
      <c r="W51" s="56"/>
      <c r="X51" s="56"/>
      <c r="Y51" s="55"/>
    </row>
  </sheetData>
  <mergeCells count="27">
    <mergeCell ref="C29:M29"/>
    <mergeCell ref="O29:Y29"/>
    <mergeCell ref="K5:K6"/>
    <mergeCell ref="L5:L6"/>
    <mergeCell ref="J5:J6"/>
    <mergeCell ref="S5:S6"/>
    <mergeCell ref="W5:W6"/>
    <mergeCell ref="H5:H6"/>
    <mergeCell ref="I5:I6"/>
    <mergeCell ref="C7:C26"/>
    <mergeCell ref="O7:O26"/>
    <mergeCell ref="C31:C50"/>
    <mergeCell ref="O31:O50"/>
    <mergeCell ref="C2:Y2"/>
    <mergeCell ref="C4:M4"/>
    <mergeCell ref="O4:Y4"/>
    <mergeCell ref="D5:D6"/>
    <mergeCell ref="E5:E6"/>
    <mergeCell ref="F5:F6"/>
    <mergeCell ref="G5:G6"/>
    <mergeCell ref="X5:X6"/>
    <mergeCell ref="P5:P6"/>
    <mergeCell ref="T5:T6"/>
    <mergeCell ref="U5:U6"/>
    <mergeCell ref="V5:V6"/>
    <mergeCell ref="Q5:Q6"/>
    <mergeCell ref="R5:R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workbookViewId="0">
      <selection activeCell="L40" sqref="L40"/>
    </sheetView>
  </sheetViews>
  <sheetFormatPr defaultRowHeight="14.4" x14ac:dyDescent="0.3"/>
  <cols>
    <col min="1" max="1" width="3.109375" customWidth="1"/>
    <col min="2" max="2" width="3.44140625" customWidth="1"/>
    <col min="4" max="4" width="22.6640625" customWidth="1"/>
    <col min="5" max="5" width="16" customWidth="1"/>
    <col min="6" max="6" width="3.6640625" customWidth="1"/>
    <col min="7" max="7" width="22.6640625" customWidth="1"/>
    <col min="8" max="8" width="16" customWidth="1"/>
    <col min="9" max="9" width="3.44140625" customWidth="1"/>
    <col min="10" max="10" width="3.109375" customWidth="1"/>
    <col min="11" max="11" width="9.109375" customWidth="1"/>
    <col min="13" max="18" width="9.109375" customWidth="1"/>
  </cols>
  <sheetData>
    <row r="1" spans="2:12" ht="15" thickBot="1" x14ac:dyDescent="0.35"/>
    <row r="2" spans="2:12" ht="15" thickBot="1" x14ac:dyDescent="0.35">
      <c r="B2" s="99"/>
      <c r="C2" s="100"/>
      <c r="D2" s="100"/>
      <c r="E2" s="100"/>
      <c r="F2" s="100"/>
      <c r="G2" s="100"/>
      <c r="H2" s="100"/>
      <c r="I2" s="101"/>
    </row>
    <row r="3" spans="2:12" x14ac:dyDescent="0.3">
      <c r="B3" s="102"/>
      <c r="C3" s="103"/>
      <c r="D3" s="173" t="s">
        <v>17</v>
      </c>
      <c r="E3" s="174"/>
      <c r="F3" s="104"/>
      <c r="G3" s="173" t="s">
        <v>6</v>
      </c>
      <c r="H3" s="174"/>
      <c r="I3" s="105"/>
    </row>
    <row r="4" spans="2:12" ht="15" thickBot="1" x14ac:dyDescent="0.35">
      <c r="B4" s="102"/>
      <c r="C4" s="103"/>
      <c r="D4" s="106" t="s">
        <v>29</v>
      </c>
      <c r="E4" s="107" t="s">
        <v>30</v>
      </c>
      <c r="F4" s="104"/>
      <c r="G4" s="106" t="s">
        <v>29</v>
      </c>
      <c r="H4" s="107" t="s">
        <v>30</v>
      </c>
      <c r="I4" s="105"/>
    </row>
    <row r="5" spans="2:12" x14ac:dyDescent="0.3">
      <c r="B5" s="102"/>
      <c r="C5" s="171" t="s">
        <v>31</v>
      </c>
      <c r="D5" s="108"/>
      <c r="E5" s="109"/>
      <c r="F5" s="110"/>
      <c r="G5" s="111"/>
      <c r="H5" s="112"/>
      <c r="I5" s="105"/>
    </row>
    <row r="6" spans="2:12" x14ac:dyDescent="0.3">
      <c r="B6" s="102"/>
      <c r="C6" s="175"/>
      <c r="D6" s="113"/>
      <c r="E6" s="114"/>
      <c r="F6" s="110"/>
      <c r="G6" s="113"/>
      <c r="H6" s="114"/>
      <c r="I6" s="105"/>
    </row>
    <row r="7" spans="2:12" x14ac:dyDescent="0.3">
      <c r="B7" s="102"/>
      <c r="C7" s="175"/>
      <c r="D7" s="113"/>
      <c r="E7" s="114"/>
      <c r="F7" s="110"/>
      <c r="G7" s="113"/>
      <c r="H7" s="114"/>
      <c r="I7" s="105"/>
      <c r="K7" s="115"/>
      <c r="L7" s="86"/>
    </row>
    <row r="8" spans="2:12" x14ac:dyDescent="0.3">
      <c r="B8" s="102"/>
      <c r="C8" s="175"/>
      <c r="D8" s="113"/>
      <c r="E8" s="114"/>
      <c r="F8" s="110"/>
      <c r="G8" s="113"/>
      <c r="H8" s="114"/>
      <c r="I8" s="105"/>
      <c r="K8" s="115"/>
      <c r="L8" s="86"/>
    </row>
    <row r="9" spans="2:12" x14ac:dyDescent="0.3">
      <c r="B9" s="102"/>
      <c r="C9" s="175"/>
      <c r="D9" s="113"/>
      <c r="E9" s="114"/>
      <c r="F9" s="110"/>
      <c r="G9" s="113"/>
      <c r="H9" s="114"/>
      <c r="I9" s="105"/>
      <c r="K9" s="115"/>
      <c r="L9" s="86"/>
    </row>
    <row r="10" spans="2:12" x14ac:dyDescent="0.3">
      <c r="B10" s="102"/>
      <c r="C10" s="175"/>
      <c r="D10" s="113"/>
      <c r="E10" s="114"/>
      <c r="F10" s="110"/>
      <c r="G10" s="113"/>
      <c r="H10" s="114"/>
      <c r="I10" s="105"/>
      <c r="K10" s="115"/>
      <c r="L10" s="86"/>
    </row>
    <row r="11" spans="2:12" x14ac:dyDescent="0.3">
      <c r="B11" s="102"/>
      <c r="C11" s="175"/>
      <c r="D11" s="113"/>
      <c r="E11" s="114"/>
      <c r="F11" s="110"/>
      <c r="G11" s="113"/>
      <c r="H11" s="114"/>
      <c r="I11" s="105"/>
      <c r="K11" s="115"/>
      <c r="L11" s="86"/>
    </row>
    <row r="12" spans="2:12" x14ac:dyDescent="0.3">
      <c r="B12" s="102"/>
      <c r="C12" s="175"/>
      <c r="D12" s="113"/>
      <c r="E12" s="114"/>
      <c r="F12" s="110"/>
      <c r="G12" s="113"/>
      <c r="H12" s="114"/>
      <c r="I12" s="105"/>
      <c r="K12" s="115"/>
      <c r="L12" s="86"/>
    </row>
    <row r="13" spans="2:12" x14ac:dyDescent="0.3">
      <c r="B13" s="102"/>
      <c r="C13" s="175"/>
      <c r="D13" s="113"/>
      <c r="E13" s="114"/>
      <c r="F13" s="110"/>
      <c r="G13" s="113"/>
      <c r="H13" s="114"/>
      <c r="I13" s="105"/>
      <c r="K13" s="115"/>
      <c r="L13" s="86"/>
    </row>
    <row r="14" spans="2:12" x14ac:dyDescent="0.3">
      <c r="B14" s="102"/>
      <c r="C14" s="175"/>
      <c r="D14" s="113"/>
      <c r="E14" s="114"/>
      <c r="F14" s="110"/>
      <c r="G14" s="113"/>
      <c r="H14" s="114"/>
      <c r="I14" s="105"/>
      <c r="K14" s="115"/>
      <c r="L14" s="86"/>
    </row>
    <row r="15" spans="2:12" x14ac:dyDescent="0.3">
      <c r="B15" s="102"/>
      <c r="C15" s="175"/>
      <c r="D15" s="113"/>
      <c r="E15" s="114"/>
      <c r="F15" s="110"/>
      <c r="G15" s="113"/>
      <c r="H15" s="114"/>
      <c r="I15" s="105"/>
      <c r="K15" s="86"/>
      <c r="L15" s="86"/>
    </row>
    <row r="16" spans="2:12" x14ac:dyDescent="0.3">
      <c r="B16" s="102"/>
      <c r="C16" s="175"/>
      <c r="D16" s="113"/>
      <c r="E16" s="114"/>
      <c r="F16" s="110"/>
      <c r="G16" s="113"/>
      <c r="H16" s="114"/>
      <c r="I16" s="105"/>
      <c r="K16" s="86"/>
      <c r="L16" s="86"/>
    </row>
    <row r="17" spans="1:12" x14ac:dyDescent="0.3">
      <c r="B17" s="102"/>
      <c r="C17" s="175"/>
      <c r="D17" s="113"/>
      <c r="E17" s="114"/>
      <c r="F17" s="110"/>
      <c r="G17" s="113"/>
      <c r="H17" s="114"/>
      <c r="I17" s="105"/>
      <c r="K17" s="86"/>
      <c r="L17" s="86"/>
    </row>
    <row r="18" spans="1:12" x14ac:dyDescent="0.3">
      <c r="B18" s="102"/>
      <c r="C18" s="175"/>
      <c r="D18" s="113"/>
      <c r="E18" s="114"/>
      <c r="F18" s="110"/>
      <c r="G18" s="113"/>
      <c r="H18" s="114"/>
      <c r="I18" s="105"/>
      <c r="K18" s="86"/>
      <c r="L18" s="86"/>
    </row>
    <row r="19" spans="1:12" x14ac:dyDescent="0.3">
      <c r="B19" s="102"/>
      <c r="C19" s="175"/>
      <c r="D19" s="113"/>
      <c r="E19" s="114"/>
      <c r="F19" s="110"/>
      <c r="G19" s="113"/>
      <c r="H19" s="114"/>
      <c r="I19" s="105"/>
      <c r="K19" s="86"/>
      <c r="L19" s="86"/>
    </row>
    <row r="20" spans="1:12" x14ac:dyDescent="0.3">
      <c r="B20" s="102"/>
      <c r="C20" s="175"/>
      <c r="D20" s="113"/>
      <c r="E20" s="114"/>
      <c r="F20" s="110"/>
      <c r="G20" s="113"/>
      <c r="H20" s="114"/>
      <c r="I20" s="105"/>
      <c r="K20" s="86"/>
      <c r="L20" s="86"/>
    </row>
    <row r="21" spans="1:12" x14ac:dyDescent="0.3">
      <c r="B21" s="102"/>
      <c r="C21" s="175"/>
      <c r="D21" s="113"/>
      <c r="E21" s="114"/>
      <c r="F21" s="110"/>
      <c r="G21" s="113"/>
      <c r="H21" s="114"/>
      <c r="I21" s="105"/>
      <c r="K21" s="86"/>
      <c r="L21" s="86"/>
    </row>
    <row r="22" spans="1:12" x14ac:dyDescent="0.3">
      <c r="B22" s="102"/>
      <c r="C22" s="175"/>
      <c r="D22" s="113"/>
      <c r="E22" s="114"/>
      <c r="F22" s="110"/>
      <c r="G22" s="113"/>
      <c r="H22" s="114"/>
      <c r="I22" s="105"/>
      <c r="K22" s="86"/>
      <c r="L22" s="86"/>
    </row>
    <row r="23" spans="1:12" ht="15" thickBot="1" x14ac:dyDescent="0.35">
      <c r="B23" s="102"/>
      <c r="C23" s="176"/>
      <c r="D23" s="116"/>
      <c r="E23" s="117"/>
      <c r="F23" s="110"/>
      <c r="G23" s="116"/>
      <c r="H23" s="117"/>
      <c r="I23" s="105"/>
      <c r="K23" s="86"/>
      <c r="L23" s="86"/>
    </row>
    <row r="24" spans="1:12" ht="38.25" customHeight="1" thickBot="1" x14ac:dyDescent="0.35">
      <c r="B24" s="118"/>
      <c r="C24" s="119"/>
      <c r="D24" s="119"/>
      <c r="E24" s="119"/>
      <c r="F24" s="119"/>
      <c r="G24" s="119"/>
      <c r="H24" s="119"/>
      <c r="I24" s="120"/>
      <c r="K24" s="86"/>
      <c r="L24" s="86"/>
    </row>
    <row r="25" spans="1:12" ht="15" customHeight="1" x14ac:dyDescent="0.3">
      <c r="A25" s="86"/>
      <c r="B25" s="121"/>
      <c r="C25" s="121"/>
      <c r="D25" s="121"/>
      <c r="E25" s="121"/>
      <c r="F25" s="121"/>
      <c r="G25" s="121"/>
      <c r="H25" s="121"/>
      <c r="I25" s="121"/>
      <c r="J25" s="86"/>
      <c r="K25" s="86"/>
      <c r="L25" s="86"/>
    </row>
    <row r="26" spans="1:12" ht="15" customHeight="1" thickBot="1" x14ac:dyDescent="0.35">
      <c r="A26" s="86"/>
      <c r="B26" s="121"/>
      <c r="C26" s="121"/>
      <c r="D26" s="121"/>
      <c r="E26" s="121"/>
      <c r="F26" s="121"/>
      <c r="G26" s="121"/>
      <c r="H26" s="121"/>
      <c r="I26" s="121"/>
      <c r="J26" s="86"/>
      <c r="K26" s="86"/>
      <c r="L26" s="86"/>
    </row>
    <row r="27" spans="1:12" ht="38.25" customHeight="1" thickBot="1" x14ac:dyDescent="0.35">
      <c r="B27" s="99"/>
      <c r="C27" s="100"/>
      <c r="D27" s="100"/>
      <c r="E27" s="100"/>
      <c r="F27" s="100"/>
      <c r="G27" s="100"/>
      <c r="H27" s="100"/>
      <c r="I27" s="101"/>
      <c r="K27" s="86"/>
      <c r="L27" s="86"/>
    </row>
    <row r="28" spans="1:12" x14ac:dyDescent="0.3">
      <c r="B28" s="102"/>
      <c r="C28" s="103"/>
      <c r="D28" s="173" t="s">
        <v>17</v>
      </c>
      <c r="E28" s="174"/>
      <c r="F28" s="104"/>
      <c r="G28" s="173" t="s">
        <v>6</v>
      </c>
      <c r="H28" s="174"/>
      <c r="I28" s="105"/>
      <c r="K28" s="86"/>
      <c r="L28" s="86"/>
    </row>
    <row r="29" spans="1:12" ht="15" thickBot="1" x14ac:dyDescent="0.35">
      <c r="B29" s="102"/>
      <c r="C29" s="103"/>
      <c r="D29" s="106" t="s">
        <v>29</v>
      </c>
      <c r="E29" s="107" t="s">
        <v>30</v>
      </c>
      <c r="F29" s="104"/>
      <c r="G29" s="106" t="s">
        <v>29</v>
      </c>
      <c r="H29" s="107" t="s">
        <v>30</v>
      </c>
      <c r="I29" s="105"/>
    </row>
    <row r="30" spans="1:12" ht="15" customHeight="1" x14ac:dyDescent="0.3">
      <c r="B30" s="102"/>
      <c r="C30" s="171" t="s">
        <v>32</v>
      </c>
      <c r="D30" s="108"/>
      <c r="E30" s="114"/>
      <c r="F30" s="110"/>
      <c r="G30" s="113"/>
      <c r="H30" s="112"/>
      <c r="I30" s="105"/>
    </row>
    <row r="31" spans="1:12" x14ac:dyDescent="0.3">
      <c r="B31" s="102"/>
      <c r="C31" s="165"/>
      <c r="D31" s="113"/>
      <c r="E31" s="114"/>
      <c r="F31" s="110"/>
      <c r="G31" s="113"/>
      <c r="H31" s="114"/>
      <c r="I31" s="105"/>
    </row>
    <row r="32" spans="1:12" x14ac:dyDescent="0.3">
      <c r="B32" s="102"/>
      <c r="C32" s="165"/>
      <c r="D32" s="113"/>
      <c r="E32" s="114"/>
      <c r="F32" s="110"/>
      <c r="G32" s="113"/>
      <c r="H32" s="114"/>
      <c r="I32" s="105"/>
    </row>
    <row r="33" spans="2:9" x14ac:dyDescent="0.3">
      <c r="B33" s="102"/>
      <c r="C33" s="165"/>
      <c r="D33" s="113"/>
      <c r="E33" s="114"/>
      <c r="F33" s="110"/>
      <c r="G33" s="113"/>
      <c r="H33" s="114"/>
      <c r="I33" s="105"/>
    </row>
    <row r="34" spans="2:9" x14ac:dyDescent="0.3">
      <c r="B34" s="102"/>
      <c r="C34" s="165"/>
      <c r="D34" s="113"/>
      <c r="E34" s="114"/>
      <c r="F34" s="110"/>
      <c r="G34" s="113"/>
      <c r="H34" s="114"/>
      <c r="I34" s="105"/>
    </row>
    <row r="35" spans="2:9" x14ac:dyDescent="0.3">
      <c r="B35" s="102"/>
      <c r="C35" s="165"/>
      <c r="D35" s="113"/>
      <c r="E35" s="114"/>
      <c r="F35" s="110"/>
      <c r="G35" s="113"/>
      <c r="H35" s="114"/>
      <c r="I35" s="105"/>
    </row>
    <row r="36" spans="2:9" x14ac:dyDescent="0.3">
      <c r="B36" s="102"/>
      <c r="C36" s="165"/>
      <c r="D36" s="113"/>
      <c r="E36" s="114"/>
      <c r="F36" s="110"/>
      <c r="G36" s="113"/>
      <c r="H36" s="114"/>
      <c r="I36" s="105"/>
    </row>
    <row r="37" spans="2:9" x14ac:dyDescent="0.3">
      <c r="B37" s="102"/>
      <c r="C37" s="165"/>
      <c r="D37" s="113"/>
      <c r="E37" s="114"/>
      <c r="F37" s="110"/>
      <c r="G37" s="113"/>
      <c r="H37" s="114"/>
      <c r="I37" s="105"/>
    </row>
    <row r="38" spans="2:9" x14ac:dyDescent="0.3">
      <c r="B38" s="102"/>
      <c r="C38" s="165"/>
      <c r="D38" s="113"/>
      <c r="E38" s="114"/>
      <c r="F38" s="110"/>
      <c r="G38" s="113"/>
      <c r="H38" s="114"/>
      <c r="I38" s="105"/>
    </row>
    <row r="39" spans="2:9" x14ac:dyDescent="0.3">
      <c r="B39" s="102"/>
      <c r="C39" s="165"/>
      <c r="D39" s="113"/>
      <c r="E39" s="114"/>
      <c r="F39" s="110"/>
      <c r="G39" s="113"/>
      <c r="H39" s="114"/>
      <c r="I39" s="105"/>
    </row>
    <row r="40" spans="2:9" x14ac:dyDescent="0.3">
      <c r="B40" s="102"/>
      <c r="C40" s="165"/>
      <c r="D40" s="113"/>
      <c r="E40" s="114"/>
      <c r="F40" s="110"/>
      <c r="G40" s="113"/>
      <c r="H40" s="114"/>
      <c r="I40" s="105"/>
    </row>
    <row r="41" spans="2:9" x14ac:dyDescent="0.3">
      <c r="B41" s="102"/>
      <c r="C41" s="165"/>
      <c r="D41" s="113"/>
      <c r="E41" s="114"/>
      <c r="F41" s="110"/>
      <c r="G41" s="113"/>
      <c r="H41" s="114"/>
      <c r="I41" s="105"/>
    </row>
    <row r="42" spans="2:9" x14ac:dyDescent="0.3">
      <c r="B42" s="102"/>
      <c r="C42" s="165"/>
      <c r="D42" s="122"/>
      <c r="E42" s="114"/>
      <c r="F42" s="110"/>
      <c r="G42" s="113"/>
      <c r="H42" s="114"/>
      <c r="I42" s="105"/>
    </row>
    <row r="43" spans="2:9" x14ac:dyDescent="0.3">
      <c r="B43" s="102"/>
      <c r="C43" s="165"/>
      <c r="D43" s="122"/>
      <c r="E43" s="114"/>
      <c r="F43" s="110"/>
      <c r="G43" s="113"/>
      <c r="H43" s="114"/>
      <c r="I43" s="105"/>
    </row>
    <row r="44" spans="2:9" x14ac:dyDescent="0.3">
      <c r="B44" s="102"/>
      <c r="C44" s="165"/>
      <c r="D44" s="122"/>
      <c r="E44" s="114"/>
      <c r="F44" s="110"/>
      <c r="G44" s="113"/>
      <c r="H44" s="114"/>
      <c r="I44" s="105"/>
    </row>
    <row r="45" spans="2:9" x14ac:dyDescent="0.3">
      <c r="B45" s="102"/>
      <c r="C45" s="165"/>
      <c r="D45" s="122"/>
      <c r="E45" s="114"/>
      <c r="F45" s="110"/>
      <c r="G45" s="113"/>
      <c r="H45" s="114"/>
      <c r="I45" s="105"/>
    </row>
    <row r="46" spans="2:9" x14ac:dyDescent="0.3">
      <c r="B46" s="102"/>
      <c r="C46" s="165"/>
      <c r="D46" s="122"/>
      <c r="E46" s="114"/>
      <c r="F46" s="110"/>
      <c r="G46" s="113"/>
      <c r="H46" s="114"/>
      <c r="I46" s="105"/>
    </row>
    <row r="47" spans="2:9" x14ac:dyDescent="0.3">
      <c r="B47" s="102"/>
      <c r="C47" s="165"/>
      <c r="D47" s="122"/>
      <c r="E47" s="114"/>
      <c r="F47" s="110"/>
      <c r="G47" s="113"/>
      <c r="H47" s="114"/>
      <c r="I47" s="105"/>
    </row>
    <row r="48" spans="2:9" ht="15" thickBot="1" x14ac:dyDescent="0.35">
      <c r="B48" s="102"/>
      <c r="C48" s="172"/>
      <c r="D48" s="123"/>
      <c r="E48" s="117"/>
      <c r="F48" s="110"/>
      <c r="G48" s="116"/>
      <c r="H48" s="117"/>
      <c r="I48" s="105"/>
    </row>
    <row r="49" spans="2:9" ht="15" thickBot="1" x14ac:dyDescent="0.35">
      <c r="B49" s="118"/>
      <c r="C49" s="119"/>
      <c r="D49" s="119"/>
      <c r="E49" s="119"/>
      <c r="F49" s="119"/>
      <c r="G49" s="119"/>
      <c r="H49" s="119"/>
      <c r="I49" s="120"/>
    </row>
  </sheetData>
  <mergeCells count="6">
    <mergeCell ref="C30:C48"/>
    <mergeCell ref="D3:E3"/>
    <mergeCell ref="G3:H3"/>
    <mergeCell ref="C5:C23"/>
    <mergeCell ref="D28:E28"/>
    <mergeCell ref="G28:H2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AB51"/>
  <sheetViews>
    <sheetView topLeftCell="B1" workbookViewId="0">
      <selection activeCell="F16" sqref="F16"/>
    </sheetView>
  </sheetViews>
  <sheetFormatPr defaultRowHeight="31.2" x14ac:dyDescent="0.6"/>
  <cols>
    <col min="2" max="2" width="3" customWidth="1"/>
    <col min="3" max="3" width="6.44140625" style="57" customWidth="1"/>
    <col min="4" max="4" width="24.44140625" customWidth="1"/>
    <col min="5" max="6" width="7" customWidth="1"/>
    <col min="7" max="8" width="7" hidden="1" customWidth="1"/>
    <col min="9" max="10" width="7" customWidth="1"/>
    <col min="13" max="13" width="3.44140625" customWidth="1"/>
    <col min="14" max="14" width="5" customWidth="1"/>
    <col min="15" max="15" width="6.44140625" style="57" customWidth="1"/>
    <col min="16" max="16" width="24.44140625" customWidth="1"/>
    <col min="17" max="18" width="7" customWidth="1"/>
    <col min="19" max="20" width="7" hidden="1" customWidth="1"/>
    <col min="21" max="22" width="7" customWidth="1"/>
    <col min="25" max="25" width="3.44140625" customWidth="1"/>
  </cols>
  <sheetData>
    <row r="1" spans="3:25" ht="12.75" customHeight="1" thickBot="1" x14ac:dyDescent="0.65"/>
    <row r="2" spans="3:25" ht="37.5" customHeight="1" thickBot="1" x14ac:dyDescent="0.35">
      <c r="C2" s="160" t="s">
        <v>54</v>
      </c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2"/>
    </row>
    <row r="3" spans="3:25" ht="12.75" customHeight="1" thickBot="1" x14ac:dyDescent="0.65"/>
    <row r="4" spans="3:25" ht="50.25" customHeight="1" thickBot="1" x14ac:dyDescent="0.55000000000000004">
      <c r="C4" s="166" t="s">
        <v>34</v>
      </c>
      <c r="D4" s="167"/>
      <c r="E4" s="167"/>
      <c r="F4" s="167"/>
      <c r="G4" s="167"/>
      <c r="H4" s="167"/>
      <c r="I4" s="167"/>
      <c r="J4" s="167"/>
      <c r="K4" s="167"/>
      <c r="L4" s="167"/>
      <c r="M4" s="168"/>
      <c r="O4" s="166" t="s">
        <v>35</v>
      </c>
      <c r="P4" s="169"/>
      <c r="Q4" s="169"/>
      <c r="R4" s="169"/>
      <c r="S4" s="169"/>
      <c r="T4" s="169"/>
      <c r="U4" s="169"/>
      <c r="V4" s="169"/>
      <c r="W4" s="169"/>
      <c r="X4" s="169"/>
      <c r="Y4" s="170"/>
    </row>
    <row r="5" spans="3:25" ht="15" customHeight="1" x14ac:dyDescent="0.6">
      <c r="C5" s="58"/>
      <c r="D5" s="157" t="s">
        <v>5</v>
      </c>
      <c r="E5" s="153" t="s">
        <v>14</v>
      </c>
      <c r="F5" s="155" t="s">
        <v>13</v>
      </c>
      <c r="G5" s="155" t="s">
        <v>15</v>
      </c>
      <c r="H5" s="155" t="s">
        <v>16</v>
      </c>
      <c r="I5" s="155" t="s">
        <v>12</v>
      </c>
      <c r="J5" s="146" t="s">
        <v>11</v>
      </c>
      <c r="K5" s="159" t="s">
        <v>7</v>
      </c>
      <c r="L5" s="164" t="s">
        <v>8</v>
      </c>
      <c r="M5" s="54"/>
      <c r="O5" s="58"/>
      <c r="P5" s="157" t="s">
        <v>5</v>
      </c>
      <c r="Q5" s="153" t="s">
        <v>14</v>
      </c>
      <c r="R5" s="155" t="s">
        <v>13</v>
      </c>
      <c r="S5" s="155" t="s">
        <v>15</v>
      </c>
      <c r="T5" s="155" t="s">
        <v>16</v>
      </c>
      <c r="U5" s="155" t="s">
        <v>12</v>
      </c>
      <c r="V5" s="146" t="s">
        <v>11</v>
      </c>
      <c r="W5" s="159" t="s">
        <v>7</v>
      </c>
      <c r="X5" s="164" t="s">
        <v>8</v>
      </c>
      <c r="Y5" s="54"/>
    </row>
    <row r="6" spans="3:25" ht="16.5" customHeight="1" thickBot="1" x14ac:dyDescent="0.65">
      <c r="C6" s="58"/>
      <c r="D6" s="158"/>
      <c r="E6" s="154"/>
      <c r="F6" s="156"/>
      <c r="G6" s="156"/>
      <c r="H6" s="156"/>
      <c r="I6" s="156"/>
      <c r="J6" s="147"/>
      <c r="K6" s="158"/>
      <c r="L6" s="163"/>
      <c r="M6" s="54"/>
      <c r="O6" s="58"/>
      <c r="P6" s="163"/>
      <c r="Q6" s="154"/>
      <c r="R6" s="156"/>
      <c r="S6" s="156"/>
      <c r="T6" s="156"/>
      <c r="U6" s="156"/>
      <c r="V6" s="147"/>
      <c r="W6" s="163"/>
      <c r="X6" s="163"/>
      <c r="Y6" s="54"/>
    </row>
    <row r="7" spans="3:25" ht="18.75" customHeight="1" x14ac:dyDescent="0.3">
      <c r="C7" s="165" t="s">
        <v>6</v>
      </c>
      <c r="D7" s="52"/>
      <c r="E7" s="67"/>
      <c r="F7" s="69"/>
      <c r="G7" s="69"/>
      <c r="H7" s="69"/>
      <c r="I7" s="69"/>
      <c r="J7" s="65"/>
      <c r="K7" s="53">
        <f t="shared" ref="K7:K26" si="0">SUM(E7:J7)</f>
        <v>0</v>
      </c>
      <c r="L7" s="50">
        <f t="shared" ref="L7:L26" si="1">IF(K7=0,0,RANK(K7,K$7:K$26))</f>
        <v>0</v>
      </c>
      <c r="M7" s="54"/>
      <c r="O7" s="165" t="s">
        <v>6</v>
      </c>
      <c r="P7" s="52"/>
      <c r="Q7" s="67"/>
      <c r="R7" s="69"/>
      <c r="S7" s="69"/>
      <c r="T7" s="69"/>
      <c r="U7" s="69"/>
      <c r="V7" s="65"/>
      <c r="W7" s="53">
        <f t="shared" ref="W7:W26" si="2">SUM(Q7:V7)</f>
        <v>0</v>
      </c>
      <c r="X7" s="50">
        <f t="shared" ref="X7:X26" si="3">IF(W7=0,0,RANK(W7,W$7:W$26))</f>
        <v>0</v>
      </c>
      <c r="Y7" s="54"/>
    </row>
    <row r="8" spans="3:25" ht="18.75" customHeight="1" x14ac:dyDescent="0.3">
      <c r="C8" s="165"/>
      <c r="D8" s="51"/>
      <c r="E8" s="67"/>
      <c r="F8" s="69"/>
      <c r="G8" s="69"/>
      <c r="H8" s="69"/>
      <c r="I8" s="69"/>
      <c r="J8" s="65"/>
      <c r="K8" s="53">
        <f t="shared" si="0"/>
        <v>0</v>
      </c>
      <c r="L8" s="50">
        <f t="shared" si="1"/>
        <v>0</v>
      </c>
      <c r="M8" s="54"/>
      <c r="O8" s="165"/>
      <c r="P8" s="51"/>
      <c r="Q8" s="67"/>
      <c r="R8" s="69"/>
      <c r="S8" s="69"/>
      <c r="T8" s="69"/>
      <c r="U8" s="69"/>
      <c r="V8" s="65"/>
      <c r="W8" s="53">
        <f t="shared" si="2"/>
        <v>0</v>
      </c>
      <c r="X8" s="50">
        <f t="shared" si="3"/>
        <v>0</v>
      </c>
      <c r="Y8" s="54"/>
    </row>
    <row r="9" spans="3:25" ht="18.75" customHeight="1" x14ac:dyDescent="0.3">
      <c r="C9" s="165"/>
      <c r="D9" s="51"/>
      <c r="E9" s="67"/>
      <c r="F9" s="69"/>
      <c r="G9" s="69"/>
      <c r="H9" s="69"/>
      <c r="I9" s="69"/>
      <c r="J9" s="65"/>
      <c r="K9" s="53">
        <f t="shared" si="0"/>
        <v>0</v>
      </c>
      <c r="L9" s="50">
        <f t="shared" si="1"/>
        <v>0</v>
      </c>
      <c r="M9" s="54"/>
      <c r="O9" s="165"/>
      <c r="P9" s="51"/>
      <c r="Q9" s="67"/>
      <c r="R9" s="69"/>
      <c r="S9" s="69"/>
      <c r="T9" s="69"/>
      <c r="U9" s="69"/>
      <c r="V9" s="65"/>
      <c r="W9" s="53">
        <f t="shared" si="2"/>
        <v>0</v>
      </c>
      <c r="X9" s="50">
        <f t="shared" si="3"/>
        <v>0</v>
      </c>
      <c r="Y9" s="54"/>
    </row>
    <row r="10" spans="3:25" ht="18.75" customHeight="1" x14ac:dyDescent="0.3">
      <c r="C10" s="165"/>
      <c r="D10" s="51"/>
      <c r="E10" s="67"/>
      <c r="F10" s="69"/>
      <c r="G10" s="69"/>
      <c r="H10" s="69"/>
      <c r="I10" s="69"/>
      <c r="J10" s="65"/>
      <c r="K10" s="53">
        <f t="shared" si="0"/>
        <v>0</v>
      </c>
      <c r="L10" s="50">
        <f t="shared" si="1"/>
        <v>0</v>
      </c>
      <c r="M10" s="54"/>
      <c r="O10" s="165"/>
      <c r="P10" s="51"/>
      <c r="Q10" s="67"/>
      <c r="R10" s="69"/>
      <c r="S10" s="69"/>
      <c r="T10" s="69"/>
      <c r="U10" s="69"/>
      <c r="V10" s="65"/>
      <c r="W10" s="53">
        <f t="shared" si="2"/>
        <v>0</v>
      </c>
      <c r="X10" s="50">
        <f t="shared" si="3"/>
        <v>0</v>
      </c>
      <c r="Y10" s="54"/>
    </row>
    <row r="11" spans="3:25" ht="18.75" customHeight="1" x14ac:dyDescent="0.3">
      <c r="C11" s="165"/>
      <c r="D11" s="51"/>
      <c r="E11" s="67"/>
      <c r="F11" s="69"/>
      <c r="G11" s="69"/>
      <c r="H11" s="69"/>
      <c r="I11" s="69"/>
      <c r="J11" s="65"/>
      <c r="K11" s="53">
        <f t="shared" si="0"/>
        <v>0</v>
      </c>
      <c r="L11" s="50">
        <f t="shared" si="1"/>
        <v>0</v>
      </c>
      <c r="M11" s="54"/>
      <c r="O11" s="165"/>
      <c r="P11" s="51"/>
      <c r="Q11" s="67"/>
      <c r="R11" s="69"/>
      <c r="S11" s="69"/>
      <c r="T11" s="69"/>
      <c r="U11" s="69"/>
      <c r="V11" s="65"/>
      <c r="W11" s="53">
        <f t="shared" si="2"/>
        <v>0</v>
      </c>
      <c r="X11" s="50">
        <f t="shared" si="3"/>
        <v>0</v>
      </c>
      <c r="Y11" s="54"/>
    </row>
    <row r="12" spans="3:25" ht="18.75" customHeight="1" x14ac:dyDescent="0.3">
      <c r="C12" s="165"/>
      <c r="D12" s="51"/>
      <c r="E12" s="67"/>
      <c r="F12" s="69"/>
      <c r="G12" s="69"/>
      <c r="H12" s="69"/>
      <c r="I12" s="69"/>
      <c r="J12" s="65"/>
      <c r="K12" s="53">
        <f t="shared" si="0"/>
        <v>0</v>
      </c>
      <c r="L12" s="50">
        <f t="shared" si="1"/>
        <v>0</v>
      </c>
      <c r="M12" s="54"/>
      <c r="O12" s="165"/>
      <c r="P12" s="51"/>
      <c r="Q12" s="67"/>
      <c r="R12" s="69"/>
      <c r="S12" s="69"/>
      <c r="T12" s="69"/>
      <c r="U12" s="69"/>
      <c r="V12" s="65"/>
      <c r="W12" s="53">
        <f t="shared" si="2"/>
        <v>0</v>
      </c>
      <c r="X12" s="50">
        <f t="shared" si="3"/>
        <v>0</v>
      </c>
      <c r="Y12" s="54"/>
    </row>
    <row r="13" spans="3:25" ht="18.75" customHeight="1" x14ac:dyDescent="0.3">
      <c r="C13" s="165"/>
      <c r="D13" s="51"/>
      <c r="E13" s="67"/>
      <c r="F13" s="69"/>
      <c r="G13" s="69"/>
      <c r="H13" s="69"/>
      <c r="I13" s="69"/>
      <c r="J13" s="65"/>
      <c r="K13" s="53">
        <f t="shared" si="0"/>
        <v>0</v>
      </c>
      <c r="L13" s="50">
        <f t="shared" si="1"/>
        <v>0</v>
      </c>
      <c r="M13" s="54"/>
      <c r="O13" s="165"/>
      <c r="P13" s="51"/>
      <c r="Q13" s="67"/>
      <c r="R13" s="69"/>
      <c r="S13" s="69"/>
      <c r="T13" s="69"/>
      <c r="U13" s="69"/>
      <c r="V13" s="65"/>
      <c r="W13" s="53">
        <f t="shared" si="2"/>
        <v>0</v>
      </c>
      <c r="X13" s="50">
        <f t="shared" si="3"/>
        <v>0</v>
      </c>
      <c r="Y13" s="54"/>
    </row>
    <row r="14" spans="3:25" ht="18.75" customHeight="1" x14ac:dyDescent="0.3">
      <c r="C14" s="165"/>
      <c r="D14" s="51"/>
      <c r="E14" s="67"/>
      <c r="F14" s="69"/>
      <c r="G14" s="69"/>
      <c r="H14" s="69"/>
      <c r="I14" s="69"/>
      <c r="J14" s="65"/>
      <c r="K14" s="53">
        <f t="shared" si="0"/>
        <v>0</v>
      </c>
      <c r="L14" s="50">
        <f t="shared" si="1"/>
        <v>0</v>
      </c>
      <c r="M14" s="54"/>
      <c r="O14" s="165"/>
      <c r="P14" s="51"/>
      <c r="Q14" s="67"/>
      <c r="R14" s="69"/>
      <c r="S14" s="69"/>
      <c r="T14" s="69"/>
      <c r="U14" s="69"/>
      <c r="V14" s="65"/>
      <c r="W14" s="53">
        <f t="shared" si="2"/>
        <v>0</v>
      </c>
      <c r="X14" s="50">
        <f t="shared" si="3"/>
        <v>0</v>
      </c>
      <c r="Y14" s="54"/>
    </row>
    <row r="15" spans="3:25" ht="18.75" customHeight="1" x14ac:dyDescent="0.3">
      <c r="C15" s="165"/>
      <c r="D15" s="51"/>
      <c r="E15" s="67"/>
      <c r="F15" s="69"/>
      <c r="G15" s="69"/>
      <c r="H15" s="69"/>
      <c r="I15" s="69"/>
      <c r="J15" s="65"/>
      <c r="K15" s="53">
        <f t="shared" si="0"/>
        <v>0</v>
      </c>
      <c r="L15" s="50">
        <f t="shared" si="1"/>
        <v>0</v>
      </c>
      <c r="M15" s="54"/>
      <c r="O15" s="165"/>
      <c r="P15" s="51"/>
      <c r="Q15" s="67"/>
      <c r="R15" s="69"/>
      <c r="S15" s="69"/>
      <c r="T15" s="69"/>
      <c r="U15" s="69"/>
      <c r="V15" s="65"/>
      <c r="W15" s="53">
        <f t="shared" si="2"/>
        <v>0</v>
      </c>
      <c r="X15" s="50">
        <f t="shared" si="3"/>
        <v>0</v>
      </c>
      <c r="Y15" s="54"/>
    </row>
    <row r="16" spans="3:25" ht="18.75" customHeight="1" x14ac:dyDescent="0.3">
      <c r="C16" s="165"/>
      <c r="D16" s="51"/>
      <c r="E16" s="67"/>
      <c r="F16" s="69"/>
      <c r="G16" s="69"/>
      <c r="H16" s="69"/>
      <c r="I16" s="69"/>
      <c r="J16" s="65"/>
      <c r="K16" s="53">
        <f t="shared" si="0"/>
        <v>0</v>
      </c>
      <c r="L16" s="50">
        <f t="shared" si="1"/>
        <v>0</v>
      </c>
      <c r="M16" s="54"/>
      <c r="O16" s="165"/>
      <c r="P16" s="51"/>
      <c r="Q16" s="67"/>
      <c r="R16" s="69"/>
      <c r="S16" s="69"/>
      <c r="T16" s="69"/>
      <c r="U16" s="69"/>
      <c r="V16" s="65"/>
      <c r="W16" s="53">
        <f t="shared" si="2"/>
        <v>0</v>
      </c>
      <c r="X16" s="50">
        <f t="shared" si="3"/>
        <v>0</v>
      </c>
      <c r="Y16" s="54"/>
    </row>
    <row r="17" spans="3:28" ht="18.75" customHeight="1" x14ac:dyDescent="0.3">
      <c r="C17" s="165"/>
      <c r="D17" s="51"/>
      <c r="E17" s="67"/>
      <c r="F17" s="69"/>
      <c r="G17" s="69"/>
      <c r="H17" s="69"/>
      <c r="I17" s="69"/>
      <c r="J17" s="65"/>
      <c r="K17" s="53">
        <f t="shared" si="0"/>
        <v>0</v>
      </c>
      <c r="L17" s="50">
        <f t="shared" si="1"/>
        <v>0</v>
      </c>
      <c r="M17" s="54"/>
      <c r="O17" s="165"/>
      <c r="P17" s="51"/>
      <c r="Q17" s="67"/>
      <c r="R17" s="69"/>
      <c r="S17" s="69"/>
      <c r="T17" s="69"/>
      <c r="U17" s="69"/>
      <c r="V17" s="65"/>
      <c r="W17" s="53">
        <f t="shared" si="2"/>
        <v>0</v>
      </c>
      <c r="X17" s="50">
        <f t="shared" si="3"/>
        <v>0</v>
      </c>
      <c r="Y17" s="54"/>
    </row>
    <row r="18" spans="3:28" ht="18.75" customHeight="1" x14ac:dyDescent="0.3">
      <c r="C18" s="165"/>
      <c r="D18" s="51"/>
      <c r="E18" s="67"/>
      <c r="F18" s="69"/>
      <c r="G18" s="69"/>
      <c r="H18" s="69"/>
      <c r="I18" s="69"/>
      <c r="J18" s="65"/>
      <c r="K18" s="53">
        <f t="shared" si="0"/>
        <v>0</v>
      </c>
      <c r="L18" s="50">
        <f t="shared" si="1"/>
        <v>0</v>
      </c>
      <c r="M18" s="54"/>
      <c r="O18" s="165"/>
      <c r="P18" s="51"/>
      <c r="Q18" s="67"/>
      <c r="R18" s="69"/>
      <c r="S18" s="69"/>
      <c r="T18" s="69"/>
      <c r="U18" s="69"/>
      <c r="V18" s="65"/>
      <c r="W18" s="53">
        <f t="shared" si="2"/>
        <v>0</v>
      </c>
      <c r="X18" s="50">
        <f t="shared" si="3"/>
        <v>0</v>
      </c>
      <c r="Y18" s="54"/>
    </row>
    <row r="19" spans="3:28" ht="18.75" customHeight="1" x14ac:dyDescent="0.3">
      <c r="C19" s="165"/>
      <c r="D19" s="51"/>
      <c r="E19" s="67"/>
      <c r="F19" s="69"/>
      <c r="G19" s="69"/>
      <c r="H19" s="69"/>
      <c r="I19" s="69"/>
      <c r="J19" s="65"/>
      <c r="K19" s="53">
        <f t="shared" si="0"/>
        <v>0</v>
      </c>
      <c r="L19" s="50">
        <f t="shared" si="1"/>
        <v>0</v>
      </c>
      <c r="M19" s="54"/>
      <c r="O19" s="165"/>
      <c r="P19" s="51"/>
      <c r="Q19" s="67"/>
      <c r="R19" s="69"/>
      <c r="S19" s="69"/>
      <c r="T19" s="69"/>
      <c r="U19" s="69"/>
      <c r="V19" s="65"/>
      <c r="W19" s="53">
        <f t="shared" si="2"/>
        <v>0</v>
      </c>
      <c r="X19" s="50">
        <f t="shared" si="3"/>
        <v>0</v>
      </c>
      <c r="Y19" s="54"/>
    </row>
    <row r="20" spans="3:28" ht="18.75" customHeight="1" x14ac:dyDescent="0.3">
      <c r="C20" s="165"/>
      <c r="D20" s="51"/>
      <c r="E20" s="67"/>
      <c r="F20" s="69"/>
      <c r="G20" s="69"/>
      <c r="H20" s="69"/>
      <c r="I20" s="69"/>
      <c r="J20" s="65"/>
      <c r="K20" s="53">
        <f t="shared" si="0"/>
        <v>0</v>
      </c>
      <c r="L20" s="50">
        <f t="shared" si="1"/>
        <v>0</v>
      </c>
      <c r="M20" s="54"/>
      <c r="O20" s="165"/>
      <c r="P20" s="51"/>
      <c r="Q20" s="67"/>
      <c r="R20" s="69"/>
      <c r="S20" s="69"/>
      <c r="T20" s="69"/>
      <c r="U20" s="69"/>
      <c r="V20" s="65"/>
      <c r="W20" s="53">
        <f t="shared" si="2"/>
        <v>0</v>
      </c>
      <c r="X20" s="50">
        <f t="shared" si="3"/>
        <v>0</v>
      </c>
      <c r="Y20" s="54"/>
    </row>
    <row r="21" spans="3:28" ht="18.75" customHeight="1" x14ac:dyDescent="0.3">
      <c r="C21" s="165"/>
      <c r="D21" s="51"/>
      <c r="E21" s="67"/>
      <c r="F21" s="69"/>
      <c r="G21" s="69"/>
      <c r="H21" s="69"/>
      <c r="I21" s="69"/>
      <c r="J21" s="65"/>
      <c r="K21" s="53">
        <f t="shared" si="0"/>
        <v>0</v>
      </c>
      <c r="L21" s="50">
        <f t="shared" si="1"/>
        <v>0</v>
      </c>
      <c r="M21" s="54"/>
      <c r="O21" s="165"/>
      <c r="P21" s="51"/>
      <c r="Q21" s="67"/>
      <c r="R21" s="69"/>
      <c r="S21" s="69"/>
      <c r="T21" s="69"/>
      <c r="U21" s="69"/>
      <c r="V21" s="65"/>
      <c r="W21" s="53">
        <f t="shared" si="2"/>
        <v>0</v>
      </c>
      <c r="X21" s="50">
        <f t="shared" si="3"/>
        <v>0</v>
      </c>
      <c r="Y21" s="54"/>
    </row>
    <row r="22" spans="3:28" ht="18.75" customHeight="1" x14ac:dyDescent="0.3">
      <c r="C22" s="165"/>
      <c r="D22" s="51"/>
      <c r="E22" s="67"/>
      <c r="F22" s="69"/>
      <c r="G22" s="69"/>
      <c r="H22" s="69"/>
      <c r="I22" s="69"/>
      <c r="J22" s="65"/>
      <c r="K22" s="53">
        <f t="shared" si="0"/>
        <v>0</v>
      </c>
      <c r="L22" s="50">
        <f t="shared" si="1"/>
        <v>0</v>
      </c>
      <c r="M22" s="54"/>
      <c r="O22" s="165"/>
      <c r="P22" s="51"/>
      <c r="Q22" s="67"/>
      <c r="R22" s="69"/>
      <c r="S22" s="69"/>
      <c r="T22" s="69"/>
      <c r="U22" s="69"/>
      <c r="V22" s="65"/>
      <c r="W22" s="53">
        <f t="shared" si="2"/>
        <v>0</v>
      </c>
      <c r="X22" s="50">
        <f t="shared" si="3"/>
        <v>0</v>
      </c>
      <c r="Y22" s="54"/>
    </row>
    <row r="23" spans="3:28" ht="18.75" customHeight="1" x14ac:dyDescent="0.3">
      <c r="C23" s="165"/>
      <c r="D23" s="51"/>
      <c r="E23" s="67"/>
      <c r="F23" s="69"/>
      <c r="G23" s="69"/>
      <c r="H23" s="69"/>
      <c r="I23" s="69"/>
      <c r="J23" s="65"/>
      <c r="K23" s="53">
        <f t="shared" si="0"/>
        <v>0</v>
      </c>
      <c r="L23" s="50">
        <f t="shared" si="1"/>
        <v>0</v>
      </c>
      <c r="M23" s="54"/>
      <c r="O23" s="165"/>
      <c r="P23" s="51"/>
      <c r="Q23" s="67"/>
      <c r="R23" s="69"/>
      <c r="S23" s="69"/>
      <c r="T23" s="69"/>
      <c r="U23" s="69"/>
      <c r="V23" s="65"/>
      <c r="W23" s="53">
        <f t="shared" si="2"/>
        <v>0</v>
      </c>
      <c r="X23" s="50">
        <f t="shared" si="3"/>
        <v>0</v>
      </c>
      <c r="Y23" s="54"/>
    </row>
    <row r="24" spans="3:28" ht="18.75" customHeight="1" x14ac:dyDescent="0.3">
      <c r="C24" s="165"/>
      <c r="D24" s="51"/>
      <c r="E24" s="67"/>
      <c r="F24" s="69"/>
      <c r="G24" s="69"/>
      <c r="H24" s="69"/>
      <c r="I24" s="69"/>
      <c r="J24" s="65"/>
      <c r="K24" s="53">
        <f t="shared" si="0"/>
        <v>0</v>
      </c>
      <c r="L24" s="50">
        <f t="shared" si="1"/>
        <v>0</v>
      </c>
      <c r="M24" s="54"/>
      <c r="O24" s="165"/>
      <c r="P24" s="51"/>
      <c r="Q24" s="67"/>
      <c r="R24" s="69"/>
      <c r="S24" s="69"/>
      <c r="T24" s="69"/>
      <c r="U24" s="69"/>
      <c r="V24" s="65"/>
      <c r="W24" s="53">
        <f t="shared" si="2"/>
        <v>0</v>
      </c>
      <c r="X24" s="50">
        <f t="shared" si="3"/>
        <v>0</v>
      </c>
      <c r="Y24" s="54"/>
    </row>
    <row r="25" spans="3:28" ht="18.75" customHeight="1" x14ac:dyDescent="0.3">
      <c r="C25" s="165"/>
      <c r="D25" s="51"/>
      <c r="E25" s="67"/>
      <c r="F25" s="69"/>
      <c r="G25" s="69"/>
      <c r="H25" s="69"/>
      <c r="I25" s="69"/>
      <c r="J25" s="65"/>
      <c r="K25" s="53">
        <f t="shared" si="0"/>
        <v>0</v>
      </c>
      <c r="L25" s="50">
        <f t="shared" si="1"/>
        <v>0</v>
      </c>
      <c r="M25" s="54"/>
      <c r="O25" s="165"/>
      <c r="P25" s="51"/>
      <c r="Q25" s="67"/>
      <c r="R25" s="69"/>
      <c r="S25" s="69"/>
      <c r="T25" s="69"/>
      <c r="U25" s="69"/>
      <c r="V25" s="65"/>
      <c r="W25" s="53">
        <f t="shared" si="2"/>
        <v>0</v>
      </c>
      <c r="X25" s="50">
        <f t="shared" si="3"/>
        <v>0</v>
      </c>
      <c r="Y25" s="54"/>
    </row>
    <row r="26" spans="3:28" ht="18.75" customHeight="1" thickBot="1" x14ac:dyDescent="0.35">
      <c r="C26" s="165"/>
      <c r="D26" s="10"/>
      <c r="E26" s="68"/>
      <c r="F26" s="70"/>
      <c r="G26" s="70"/>
      <c r="H26" s="70"/>
      <c r="I26" s="70"/>
      <c r="J26" s="66"/>
      <c r="K26" s="53">
        <f t="shared" si="0"/>
        <v>0</v>
      </c>
      <c r="L26" s="50">
        <f t="shared" si="1"/>
        <v>0</v>
      </c>
      <c r="M26" s="74"/>
      <c r="O26" s="165"/>
      <c r="P26" s="10"/>
      <c r="Q26" s="68"/>
      <c r="R26" s="70"/>
      <c r="S26" s="70"/>
      <c r="T26" s="70"/>
      <c r="U26" s="70"/>
      <c r="V26" s="66"/>
      <c r="W26" s="53">
        <f t="shared" si="2"/>
        <v>0</v>
      </c>
      <c r="X26" s="50">
        <f t="shared" si="3"/>
        <v>0</v>
      </c>
      <c r="Y26" s="54"/>
    </row>
    <row r="27" spans="3:28" ht="24" customHeight="1" x14ac:dyDescent="0.5">
      <c r="C27" s="85"/>
      <c r="D27" s="93" t="s">
        <v>18</v>
      </c>
      <c r="E27" s="90"/>
      <c r="F27" s="90"/>
      <c r="G27" s="90"/>
      <c r="H27" s="90"/>
      <c r="I27" s="90"/>
      <c r="J27" s="90"/>
      <c r="K27" s="90"/>
      <c r="L27" s="90"/>
      <c r="M27" s="87"/>
      <c r="O27" s="85"/>
      <c r="P27" s="93" t="s">
        <v>18</v>
      </c>
      <c r="Q27" s="89"/>
      <c r="R27" s="89"/>
      <c r="S27" s="89"/>
      <c r="T27" s="89"/>
      <c r="U27" s="89"/>
      <c r="V27" s="89"/>
      <c r="W27" s="89"/>
      <c r="X27" s="89"/>
      <c r="Y27" s="88"/>
      <c r="AA27" s="86"/>
      <c r="AB27" s="86"/>
    </row>
    <row r="28" spans="3:28" ht="24.75" customHeight="1" x14ac:dyDescent="0.5">
      <c r="C28" s="85"/>
      <c r="D28" s="94" t="s">
        <v>21</v>
      </c>
      <c r="E28" s="91"/>
      <c r="F28" s="91"/>
      <c r="G28" s="91"/>
      <c r="H28" s="91"/>
      <c r="I28" s="91"/>
      <c r="J28" s="91"/>
      <c r="K28" s="91"/>
      <c r="L28" s="91"/>
      <c r="M28" s="87"/>
      <c r="O28" s="85"/>
      <c r="P28" s="94" t="s">
        <v>21</v>
      </c>
      <c r="Q28" s="92"/>
      <c r="R28" s="92"/>
      <c r="S28" s="92"/>
      <c r="T28" s="92"/>
      <c r="U28" s="92"/>
      <c r="V28" s="92"/>
      <c r="W28" s="92"/>
      <c r="X28" s="92"/>
      <c r="Y28" s="88"/>
      <c r="AA28" s="86"/>
      <c r="AB28" s="86"/>
    </row>
    <row r="29" spans="3:28" ht="45" customHeight="1" thickBot="1" x14ac:dyDescent="0.55000000000000004">
      <c r="C29" s="148" t="s">
        <v>20</v>
      </c>
      <c r="D29" s="149"/>
      <c r="E29" s="149"/>
      <c r="F29" s="149"/>
      <c r="G29" s="149"/>
      <c r="H29" s="149"/>
      <c r="I29" s="149"/>
      <c r="J29" s="149"/>
      <c r="K29" s="149"/>
      <c r="L29" s="149"/>
      <c r="M29" s="150"/>
      <c r="O29" s="148" t="s">
        <v>35</v>
      </c>
      <c r="P29" s="151"/>
      <c r="Q29" s="151"/>
      <c r="R29" s="151"/>
      <c r="S29" s="151"/>
      <c r="T29" s="151"/>
      <c r="U29" s="151"/>
      <c r="V29" s="151"/>
      <c r="W29" s="151"/>
      <c r="X29" s="151"/>
      <c r="Y29" s="152"/>
      <c r="AB29" s="86"/>
    </row>
    <row r="30" spans="3:28" ht="31.8" thickBot="1" x14ac:dyDescent="0.65">
      <c r="C30" s="58"/>
      <c r="D30" s="60" t="s">
        <v>5</v>
      </c>
      <c r="E30" s="71" t="s">
        <v>14</v>
      </c>
      <c r="F30" s="72" t="s">
        <v>13</v>
      </c>
      <c r="G30" s="72" t="s">
        <v>15</v>
      </c>
      <c r="H30" s="72" t="s">
        <v>16</v>
      </c>
      <c r="I30" s="72" t="s">
        <v>12</v>
      </c>
      <c r="J30" s="73" t="s">
        <v>11</v>
      </c>
      <c r="K30" s="61" t="s">
        <v>7</v>
      </c>
      <c r="L30" s="63" t="s">
        <v>8</v>
      </c>
      <c r="M30" s="54"/>
      <c r="O30" s="58"/>
      <c r="P30" s="60" t="s">
        <v>5</v>
      </c>
      <c r="Q30" s="71" t="s">
        <v>14</v>
      </c>
      <c r="R30" s="72" t="s">
        <v>13</v>
      </c>
      <c r="S30" s="72" t="s">
        <v>15</v>
      </c>
      <c r="T30" s="72" t="s">
        <v>16</v>
      </c>
      <c r="U30" s="72" t="s">
        <v>12</v>
      </c>
      <c r="V30" s="73" t="s">
        <v>11</v>
      </c>
      <c r="W30" s="61" t="s">
        <v>7</v>
      </c>
      <c r="X30" s="62" t="s">
        <v>8</v>
      </c>
      <c r="Y30" s="54"/>
      <c r="AB30" s="86"/>
    </row>
    <row r="31" spans="3:28" ht="18.75" customHeight="1" x14ac:dyDescent="0.3">
      <c r="C31" s="165" t="s">
        <v>33</v>
      </c>
      <c r="D31" s="52"/>
      <c r="E31" s="67"/>
      <c r="F31" s="69"/>
      <c r="G31" s="69"/>
      <c r="H31" s="69"/>
      <c r="I31" s="69"/>
      <c r="J31" s="65"/>
      <c r="K31" s="53">
        <f>SUM(E31:J31)</f>
        <v>0</v>
      </c>
      <c r="L31" s="50">
        <f>IF(K31=0,0,RANK(K31,K$31:K$50))</f>
        <v>0</v>
      </c>
      <c r="M31" s="54"/>
      <c r="O31" s="165" t="s">
        <v>33</v>
      </c>
      <c r="P31" s="52"/>
      <c r="Q31" s="67"/>
      <c r="R31" s="69"/>
      <c r="S31" s="69"/>
      <c r="T31" s="69"/>
      <c r="U31" s="69"/>
      <c r="V31" s="65"/>
      <c r="W31" s="53">
        <f>SUM(Q31:V31)</f>
        <v>0</v>
      </c>
      <c r="X31" s="50">
        <f>IF(W31=0,0,RANK(W31,W$31:W$50))</f>
        <v>0</v>
      </c>
      <c r="Y31" s="54"/>
    </row>
    <row r="32" spans="3:28" ht="18.75" customHeight="1" x14ac:dyDescent="0.3">
      <c r="C32" s="165"/>
      <c r="D32" s="51"/>
      <c r="E32" s="67"/>
      <c r="F32" s="69"/>
      <c r="G32" s="69"/>
      <c r="H32" s="69"/>
      <c r="I32" s="69"/>
      <c r="J32" s="65"/>
      <c r="K32" s="53">
        <f>SUM(E32:J32)</f>
        <v>0</v>
      </c>
      <c r="L32" s="50">
        <f>IF(K32=0,0,RANK(K32,K$31:K$50))</f>
        <v>0</v>
      </c>
      <c r="M32" s="54"/>
      <c r="O32" s="165"/>
      <c r="P32" s="51"/>
      <c r="Q32" s="67"/>
      <c r="R32" s="69"/>
      <c r="S32" s="69"/>
      <c r="T32" s="69"/>
      <c r="U32" s="69"/>
      <c r="V32" s="65"/>
      <c r="W32" s="53">
        <f>SUM(Q32:V32)</f>
        <v>0</v>
      </c>
      <c r="X32" s="50">
        <f>IF(W32=0,0,RANK(W32,W$31:W$50))</f>
        <v>0</v>
      </c>
      <c r="Y32" s="54"/>
    </row>
    <row r="33" spans="3:25" ht="18.75" customHeight="1" x14ac:dyDescent="0.3">
      <c r="C33" s="165"/>
      <c r="D33" s="51"/>
      <c r="E33" s="67"/>
      <c r="F33" s="69"/>
      <c r="G33" s="69"/>
      <c r="H33" s="69"/>
      <c r="I33" s="69"/>
      <c r="J33" s="65"/>
      <c r="K33" s="53">
        <f>SUM(E33:J33)</f>
        <v>0</v>
      </c>
      <c r="L33" s="50">
        <f>IF(K33=0,0,RANK(K33,K$31:K$50))</f>
        <v>0</v>
      </c>
      <c r="M33" s="54"/>
      <c r="O33" s="165"/>
      <c r="P33" s="51"/>
      <c r="Q33" s="67"/>
      <c r="R33" s="69"/>
      <c r="S33" s="69"/>
      <c r="T33" s="69"/>
      <c r="U33" s="69"/>
      <c r="V33" s="65"/>
      <c r="W33" s="53">
        <f>SUM(Q33:V33)</f>
        <v>0</v>
      </c>
      <c r="X33" s="50">
        <f>IF(W33=0,0,RANK(W33,W$31:W$50))</f>
        <v>0</v>
      </c>
      <c r="Y33" s="54"/>
    </row>
    <row r="34" spans="3:25" ht="18.75" customHeight="1" x14ac:dyDescent="0.3">
      <c r="C34" s="165"/>
      <c r="D34" s="51"/>
      <c r="E34" s="67"/>
      <c r="F34" s="69"/>
      <c r="G34" s="69"/>
      <c r="H34" s="69"/>
      <c r="I34" s="69"/>
      <c r="J34" s="65"/>
      <c r="K34" s="53">
        <f>SUM(E34:J34)</f>
        <v>0</v>
      </c>
      <c r="L34" s="50">
        <f>IF(K34=0,0,RANK(K34,K$31:K$50))</f>
        <v>0</v>
      </c>
      <c r="M34" s="54"/>
      <c r="O34" s="165"/>
      <c r="P34" s="51"/>
      <c r="Q34" s="67"/>
      <c r="R34" s="69"/>
      <c r="S34" s="69"/>
      <c r="T34" s="69"/>
      <c r="U34" s="69"/>
      <c r="V34" s="65"/>
      <c r="W34" s="53">
        <f>SUM(Q34:V34)</f>
        <v>0</v>
      </c>
      <c r="X34" s="50">
        <f>IF(W34=0,0,RANK(W34,W$31:W$50))</f>
        <v>0</v>
      </c>
      <c r="Y34" s="54"/>
    </row>
    <row r="35" spans="3:25" ht="18.75" customHeight="1" x14ac:dyDescent="0.3">
      <c r="C35" s="165"/>
      <c r="D35" s="51"/>
      <c r="E35" s="67"/>
      <c r="F35" s="69"/>
      <c r="G35" s="69"/>
      <c r="H35" s="69"/>
      <c r="I35" s="69"/>
      <c r="J35" s="65"/>
      <c r="K35" s="53">
        <f t="shared" ref="K35:K50" si="4">SUM(E35:J35)</f>
        <v>0</v>
      </c>
      <c r="L35" s="50">
        <f t="shared" ref="L35:L50" si="5">IF(K35=0,0,RANK(K35,K$31:K$50))</f>
        <v>0</v>
      </c>
      <c r="M35" s="54"/>
      <c r="O35" s="165"/>
      <c r="P35" s="51"/>
      <c r="Q35" s="67"/>
      <c r="R35" s="69"/>
      <c r="S35" s="69"/>
      <c r="T35" s="69"/>
      <c r="U35" s="69"/>
      <c r="V35" s="65"/>
      <c r="W35" s="53">
        <f t="shared" ref="W35:W50" si="6">SUM(Q35:V35)</f>
        <v>0</v>
      </c>
      <c r="X35" s="50">
        <f t="shared" ref="X35:X50" si="7">IF(W35=0,0,RANK(W35,W$31:W$50))</f>
        <v>0</v>
      </c>
      <c r="Y35" s="54"/>
    </row>
    <row r="36" spans="3:25" ht="18.75" customHeight="1" x14ac:dyDescent="0.3">
      <c r="C36" s="165"/>
      <c r="D36" s="51"/>
      <c r="E36" s="67"/>
      <c r="F36" s="69"/>
      <c r="G36" s="69"/>
      <c r="H36" s="69"/>
      <c r="I36" s="69"/>
      <c r="J36" s="65"/>
      <c r="K36" s="53">
        <f t="shared" si="4"/>
        <v>0</v>
      </c>
      <c r="L36" s="50">
        <f t="shared" si="5"/>
        <v>0</v>
      </c>
      <c r="M36" s="54"/>
      <c r="O36" s="165"/>
      <c r="P36" s="51"/>
      <c r="Q36" s="67"/>
      <c r="R36" s="69"/>
      <c r="S36" s="69"/>
      <c r="T36" s="69"/>
      <c r="U36" s="69"/>
      <c r="V36" s="65"/>
      <c r="W36" s="53">
        <f t="shared" si="6"/>
        <v>0</v>
      </c>
      <c r="X36" s="50">
        <f t="shared" si="7"/>
        <v>0</v>
      </c>
      <c r="Y36" s="54"/>
    </row>
    <row r="37" spans="3:25" ht="18.75" customHeight="1" x14ac:dyDescent="0.3">
      <c r="C37" s="165"/>
      <c r="D37" s="51"/>
      <c r="E37" s="67"/>
      <c r="F37" s="69"/>
      <c r="G37" s="69"/>
      <c r="H37" s="69"/>
      <c r="I37" s="69"/>
      <c r="J37" s="65"/>
      <c r="K37" s="53">
        <f t="shared" si="4"/>
        <v>0</v>
      </c>
      <c r="L37" s="50">
        <f t="shared" si="5"/>
        <v>0</v>
      </c>
      <c r="M37" s="54"/>
      <c r="O37" s="165"/>
      <c r="P37" s="51"/>
      <c r="Q37" s="67"/>
      <c r="R37" s="69"/>
      <c r="S37" s="69"/>
      <c r="T37" s="69"/>
      <c r="U37" s="69"/>
      <c r="V37" s="65"/>
      <c r="W37" s="53">
        <f t="shared" si="6"/>
        <v>0</v>
      </c>
      <c r="X37" s="50">
        <f t="shared" si="7"/>
        <v>0</v>
      </c>
      <c r="Y37" s="54"/>
    </row>
    <row r="38" spans="3:25" ht="18.75" customHeight="1" x14ac:dyDescent="0.3">
      <c r="C38" s="165"/>
      <c r="D38" s="51"/>
      <c r="E38" s="67"/>
      <c r="F38" s="69"/>
      <c r="G38" s="69"/>
      <c r="H38" s="69"/>
      <c r="I38" s="69"/>
      <c r="J38" s="65"/>
      <c r="K38" s="53">
        <f t="shared" si="4"/>
        <v>0</v>
      </c>
      <c r="L38" s="50">
        <f t="shared" si="5"/>
        <v>0</v>
      </c>
      <c r="M38" s="54"/>
      <c r="O38" s="165"/>
      <c r="P38" s="51"/>
      <c r="Q38" s="67"/>
      <c r="R38" s="69"/>
      <c r="S38" s="69"/>
      <c r="T38" s="69"/>
      <c r="U38" s="69"/>
      <c r="V38" s="65"/>
      <c r="W38" s="53">
        <f t="shared" si="6"/>
        <v>0</v>
      </c>
      <c r="X38" s="50">
        <f t="shared" si="7"/>
        <v>0</v>
      </c>
      <c r="Y38" s="54"/>
    </row>
    <row r="39" spans="3:25" ht="18.75" customHeight="1" x14ac:dyDescent="0.3">
      <c r="C39" s="165"/>
      <c r="D39" s="51"/>
      <c r="E39" s="67"/>
      <c r="F39" s="69"/>
      <c r="G39" s="69"/>
      <c r="H39" s="69"/>
      <c r="I39" s="69"/>
      <c r="J39" s="65"/>
      <c r="K39" s="53">
        <f t="shared" si="4"/>
        <v>0</v>
      </c>
      <c r="L39" s="50">
        <f t="shared" si="5"/>
        <v>0</v>
      </c>
      <c r="M39" s="54"/>
      <c r="O39" s="165"/>
      <c r="P39" s="51"/>
      <c r="Q39" s="67"/>
      <c r="R39" s="69"/>
      <c r="S39" s="69"/>
      <c r="T39" s="69"/>
      <c r="U39" s="69"/>
      <c r="V39" s="65"/>
      <c r="W39" s="53">
        <f t="shared" si="6"/>
        <v>0</v>
      </c>
      <c r="X39" s="50">
        <f t="shared" si="7"/>
        <v>0</v>
      </c>
      <c r="Y39" s="54"/>
    </row>
    <row r="40" spans="3:25" ht="18.75" customHeight="1" x14ac:dyDescent="0.3">
      <c r="C40" s="165"/>
      <c r="D40" s="51"/>
      <c r="E40" s="67"/>
      <c r="F40" s="69"/>
      <c r="G40" s="69"/>
      <c r="H40" s="69"/>
      <c r="I40" s="69"/>
      <c r="J40" s="65"/>
      <c r="K40" s="53">
        <f t="shared" si="4"/>
        <v>0</v>
      </c>
      <c r="L40" s="50">
        <f t="shared" si="5"/>
        <v>0</v>
      </c>
      <c r="M40" s="54"/>
      <c r="O40" s="165"/>
      <c r="P40" s="51"/>
      <c r="Q40" s="67"/>
      <c r="R40" s="69"/>
      <c r="S40" s="69"/>
      <c r="T40" s="69"/>
      <c r="U40" s="69"/>
      <c r="V40" s="65"/>
      <c r="W40" s="53">
        <f t="shared" si="6"/>
        <v>0</v>
      </c>
      <c r="X40" s="50">
        <f t="shared" si="7"/>
        <v>0</v>
      </c>
      <c r="Y40" s="54"/>
    </row>
    <row r="41" spans="3:25" ht="18.75" customHeight="1" x14ac:dyDescent="0.3">
      <c r="C41" s="165"/>
      <c r="D41" s="51"/>
      <c r="E41" s="67"/>
      <c r="F41" s="69"/>
      <c r="G41" s="69"/>
      <c r="H41" s="69"/>
      <c r="I41" s="69"/>
      <c r="J41" s="65"/>
      <c r="K41" s="53">
        <f t="shared" si="4"/>
        <v>0</v>
      </c>
      <c r="L41" s="50">
        <f t="shared" si="5"/>
        <v>0</v>
      </c>
      <c r="M41" s="54"/>
      <c r="O41" s="165"/>
      <c r="P41" s="51"/>
      <c r="Q41" s="67"/>
      <c r="R41" s="69"/>
      <c r="S41" s="69"/>
      <c r="T41" s="69"/>
      <c r="U41" s="69"/>
      <c r="V41" s="65"/>
      <c r="W41" s="53">
        <f t="shared" si="6"/>
        <v>0</v>
      </c>
      <c r="X41" s="50">
        <f t="shared" si="7"/>
        <v>0</v>
      </c>
      <c r="Y41" s="54"/>
    </row>
    <row r="42" spans="3:25" ht="18.75" customHeight="1" x14ac:dyDescent="0.3">
      <c r="C42" s="165"/>
      <c r="D42" s="51"/>
      <c r="E42" s="67"/>
      <c r="F42" s="69"/>
      <c r="G42" s="69"/>
      <c r="H42" s="69"/>
      <c r="I42" s="69"/>
      <c r="J42" s="65"/>
      <c r="K42" s="53">
        <f t="shared" si="4"/>
        <v>0</v>
      </c>
      <c r="L42" s="50">
        <f t="shared" si="5"/>
        <v>0</v>
      </c>
      <c r="M42" s="54"/>
      <c r="O42" s="165"/>
      <c r="P42" s="51"/>
      <c r="Q42" s="67"/>
      <c r="R42" s="69"/>
      <c r="S42" s="69"/>
      <c r="T42" s="69"/>
      <c r="U42" s="69"/>
      <c r="V42" s="65"/>
      <c r="W42" s="53">
        <f t="shared" si="6"/>
        <v>0</v>
      </c>
      <c r="X42" s="50">
        <f t="shared" si="7"/>
        <v>0</v>
      </c>
      <c r="Y42" s="54"/>
    </row>
    <row r="43" spans="3:25" ht="18.75" customHeight="1" x14ac:dyDescent="0.3">
      <c r="C43" s="165"/>
      <c r="D43" s="51"/>
      <c r="E43" s="67"/>
      <c r="F43" s="69"/>
      <c r="G43" s="69"/>
      <c r="H43" s="69"/>
      <c r="I43" s="69"/>
      <c r="J43" s="65"/>
      <c r="K43" s="53">
        <f t="shared" si="4"/>
        <v>0</v>
      </c>
      <c r="L43" s="50">
        <f t="shared" si="5"/>
        <v>0</v>
      </c>
      <c r="M43" s="54"/>
      <c r="O43" s="165"/>
      <c r="P43" s="51"/>
      <c r="Q43" s="67"/>
      <c r="R43" s="69"/>
      <c r="S43" s="69"/>
      <c r="T43" s="69"/>
      <c r="U43" s="69"/>
      <c r="V43" s="65"/>
      <c r="W43" s="53">
        <f t="shared" si="6"/>
        <v>0</v>
      </c>
      <c r="X43" s="50">
        <f t="shared" si="7"/>
        <v>0</v>
      </c>
      <c r="Y43" s="54"/>
    </row>
    <row r="44" spans="3:25" ht="18.75" customHeight="1" x14ac:dyDescent="0.3">
      <c r="C44" s="165"/>
      <c r="D44" s="51"/>
      <c r="E44" s="67"/>
      <c r="F44" s="69"/>
      <c r="G44" s="69"/>
      <c r="H44" s="69"/>
      <c r="I44" s="69"/>
      <c r="J44" s="65"/>
      <c r="K44" s="53">
        <f t="shared" si="4"/>
        <v>0</v>
      </c>
      <c r="L44" s="50">
        <f t="shared" si="5"/>
        <v>0</v>
      </c>
      <c r="M44" s="54"/>
      <c r="O44" s="165"/>
      <c r="P44" s="51"/>
      <c r="Q44" s="67"/>
      <c r="R44" s="69"/>
      <c r="S44" s="69"/>
      <c r="T44" s="69"/>
      <c r="U44" s="69"/>
      <c r="V44" s="65"/>
      <c r="W44" s="53">
        <f t="shared" si="6"/>
        <v>0</v>
      </c>
      <c r="X44" s="50">
        <f t="shared" si="7"/>
        <v>0</v>
      </c>
      <c r="Y44" s="54"/>
    </row>
    <row r="45" spans="3:25" ht="18.75" customHeight="1" x14ac:dyDescent="0.3">
      <c r="C45" s="165"/>
      <c r="D45" s="51"/>
      <c r="E45" s="67"/>
      <c r="F45" s="69"/>
      <c r="G45" s="69"/>
      <c r="H45" s="69"/>
      <c r="I45" s="69"/>
      <c r="J45" s="65"/>
      <c r="K45" s="53">
        <f t="shared" si="4"/>
        <v>0</v>
      </c>
      <c r="L45" s="50">
        <f t="shared" si="5"/>
        <v>0</v>
      </c>
      <c r="M45" s="54"/>
      <c r="O45" s="165"/>
      <c r="P45" s="51"/>
      <c r="Q45" s="67"/>
      <c r="R45" s="69"/>
      <c r="S45" s="69"/>
      <c r="T45" s="69"/>
      <c r="U45" s="69"/>
      <c r="V45" s="65"/>
      <c r="W45" s="53">
        <f t="shared" si="6"/>
        <v>0</v>
      </c>
      <c r="X45" s="50">
        <f t="shared" si="7"/>
        <v>0</v>
      </c>
      <c r="Y45" s="54"/>
    </row>
    <row r="46" spans="3:25" ht="18.75" customHeight="1" x14ac:dyDescent="0.3">
      <c r="C46" s="165"/>
      <c r="D46" s="51"/>
      <c r="E46" s="67"/>
      <c r="F46" s="69"/>
      <c r="G46" s="69"/>
      <c r="H46" s="69"/>
      <c r="I46" s="69"/>
      <c r="J46" s="65"/>
      <c r="K46" s="53">
        <f t="shared" si="4"/>
        <v>0</v>
      </c>
      <c r="L46" s="50">
        <f t="shared" si="5"/>
        <v>0</v>
      </c>
      <c r="M46" s="54"/>
      <c r="O46" s="165"/>
      <c r="P46" s="51"/>
      <c r="Q46" s="67"/>
      <c r="R46" s="69"/>
      <c r="S46" s="69"/>
      <c r="T46" s="69"/>
      <c r="U46" s="69"/>
      <c r="V46" s="65"/>
      <c r="W46" s="53">
        <f t="shared" si="6"/>
        <v>0</v>
      </c>
      <c r="X46" s="50">
        <f t="shared" si="7"/>
        <v>0</v>
      </c>
      <c r="Y46" s="54"/>
    </row>
    <row r="47" spans="3:25" ht="18.75" customHeight="1" x14ac:dyDescent="0.3">
      <c r="C47" s="165"/>
      <c r="D47" s="51"/>
      <c r="E47" s="67"/>
      <c r="F47" s="69"/>
      <c r="G47" s="69"/>
      <c r="H47" s="69"/>
      <c r="I47" s="69"/>
      <c r="J47" s="65"/>
      <c r="K47" s="53">
        <f t="shared" si="4"/>
        <v>0</v>
      </c>
      <c r="L47" s="50">
        <f t="shared" si="5"/>
        <v>0</v>
      </c>
      <c r="M47" s="54"/>
      <c r="O47" s="165"/>
      <c r="P47" s="51"/>
      <c r="Q47" s="67"/>
      <c r="R47" s="69"/>
      <c r="S47" s="69"/>
      <c r="T47" s="69"/>
      <c r="U47" s="69"/>
      <c r="V47" s="65"/>
      <c r="W47" s="53">
        <f t="shared" si="6"/>
        <v>0</v>
      </c>
      <c r="X47" s="50">
        <f t="shared" si="7"/>
        <v>0</v>
      </c>
      <c r="Y47" s="54"/>
    </row>
    <row r="48" spans="3:25" ht="18.75" customHeight="1" x14ac:dyDescent="0.3">
      <c r="C48" s="165"/>
      <c r="D48" s="51"/>
      <c r="E48" s="67"/>
      <c r="F48" s="69"/>
      <c r="G48" s="69"/>
      <c r="H48" s="69"/>
      <c r="I48" s="69"/>
      <c r="J48" s="65"/>
      <c r="K48" s="53">
        <f t="shared" si="4"/>
        <v>0</v>
      </c>
      <c r="L48" s="50">
        <f t="shared" si="5"/>
        <v>0</v>
      </c>
      <c r="M48" s="54"/>
      <c r="O48" s="165"/>
      <c r="P48" s="51"/>
      <c r="Q48" s="67"/>
      <c r="R48" s="69"/>
      <c r="S48" s="69"/>
      <c r="T48" s="69"/>
      <c r="U48" s="69"/>
      <c r="V48" s="65"/>
      <c r="W48" s="53">
        <f t="shared" si="6"/>
        <v>0</v>
      </c>
      <c r="X48" s="50">
        <f t="shared" si="7"/>
        <v>0</v>
      </c>
      <c r="Y48" s="54"/>
    </row>
    <row r="49" spans="3:25" ht="18.75" customHeight="1" x14ac:dyDescent="0.3">
      <c r="C49" s="165"/>
      <c r="D49" s="51"/>
      <c r="E49" s="67"/>
      <c r="F49" s="69"/>
      <c r="G49" s="69"/>
      <c r="H49" s="69"/>
      <c r="I49" s="69"/>
      <c r="J49" s="65"/>
      <c r="K49" s="53">
        <f t="shared" si="4"/>
        <v>0</v>
      </c>
      <c r="L49" s="50">
        <f t="shared" si="5"/>
        <v>0</v>
      </c>
      <c r="M49" s="54"/>
      <c r="O49" s="165"/>
      <c r="P49" s="51"/>
      <c r="Q49" s="67"/>
      <c r="R49" s="69"/>
      <c r="S49" s="69"/>
      <c r="T49" s="69"/>
      <c r="U49" s="69"/>
      <c r="V49" s="65"/>
      <c r="W49" s="53">
        <f t="shared" si="6"/>
        <v>0</v>
      </c>
      <c r="X49" s="50">
        <f t="shared" si="7"/>
        <v>0</v>
      </c>
      <c r="Y49" s="54"/>
    </row>
    <row r="50" spans="3:25" ht="18.75" customHeight="1" thickBot="1" x14ac:dyDescent="0.35">
      <c r="C50" s="165"/>
      <c r="D50" s="10"/>
      <c r="E50" s="68"/>
      <c r="F50" s="70"/>
      <c r="G50" s="70"/>
      <c r="H50" s="70"/>
      <c r="I50" s="70"/>
      <c r="J50" s="66"/>
      <c r="K50" s="97">
        <f t="shared" si="4"/>
        <v>0</v>
      </c>
      <c r="L50" s="98">
        <f t="shared" si="5"/>
        <v>0</v>
      </c>
      <c r="M50" s="54"/>
      <c r="O50" s="165"/>
      <c r="P50" s="10"/>
      <c r="Q50" s="68"/>
      <c r="R50" s="70"/>
      <c r="S50" s="70"/>
      <c r="T50" s="70"/>
      <c r="U50" s="70"/>
      <c r="V50" s="66"/>
      <c r="W50" s="97">
        <f t="shared" si="6"/>
        <v>0</v>
      </c>
      <c r="X50" s="98">
        <f t="shared" si="7"/>
        <v>0</v>
      </c>
      <c r="Y50" s="54"/>
    </row>
    <row r="51" spans="3:25" ht="30" customHeight="1" thickBot="1" x14ac:dyDescent="0.65">
      <c r="C51" s="59"/>
      <c r="D51" s="84" t="s">
        <v>18</v>
      </c>
      <c r="E51" s="56"/>
      <c r="F51" s="56"/>
      <c r="G51" s="56"/>
      <c r="H51" s="56"/>
      <c r="I51" s="56"/>
      <c r="J51" s="56"/>
      <c r="K51" s="56"/>
      <c r="L51" s="56"/>
      <c r="M51" s="55"/>
      <c r="O51" s="59"/>
      <c r="P51" s="84" t="s">
        <v>18</v>
      </c>
      <c r="Q51" s="56"/>
      <c r="R51" s="56"/>
      <c r="S51" s="56"/>
      <c r="T51" s="56"/>
      <c r="U51" s="56"/>
      <c r="V51" s="56"/>
      <c r="W51" s="56"/>
      <c r="X51" s="56"/>
      <c r="Y51" s="55"/>
    </row>
  </sheetData>
  <mergeCells count="27">
    <mergeCell ref="C2:Y2"/>
    <mergeCell ref="W5:W6"/>
    <mergeCell ref="X5:X6"/>
    <mergeCell ref="O7:O26"/>
    <mergeCell ref="O31:O50"/>
    <mergeCell ref="C4:M4"/>
    <mergeCell ref="O4:Y4"/>
    <mergeCell ref="C7:C26"/>
    <mergeCell ref="C31:C50"/>
    <mergeCell ref="L5:L6"/>
    <mergeCell ref="P5:P6"/>
    <mergeCell ref="E5:E6"/>
    <mergeCell ref="F5:F6"/>
    <mergeCell ref="G5:G6"/>
    <mergeCell ref="H5:H6"/>
    <mergeCell ref="I5:I6"/>
    <mergeCell ref="J5:J6"/>
    <mergeCell ref="C29:M29"/>
    <mergeCell ref="O29:Y29"/>
    <mergeCell ref="Q5:Q6"/>
    <mergeCell ref="R5:R6"/>
    <mergeCell ref="S5:S6"/>
    <mergeCell ref="T5:T6"/>
    <mergeCell ref="U5:U6"/>
    <mergeCell ref="V5:V6"/>
    <mergeCell ref="D5:D6"/>
    <mergeCell ref="K5:K6"/>
  </mergeCells>
  <pageMargins left="0.7" right="0.7" top="0.75" bottom="0.75" header="0.3" footer="0.3"/>
  <pageSetup scale="5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AB51"/>
  <sheetViews>
    <sheetView workbookViewId="0"/>
  </sheetViews>
  <sheetFormatPr defaultRowHeight="31.2" x14ac:dyDescent="0.6"/>
  <cols>
    <col min="2" max="2" width="3" customWidth="1"/>
    <col min="3" max="3" width="6.44140625" style="57" customWidth="1"/>
    <col min="4" max="4" width="24.44140625" customWidth="1"/>
    <col min="5" max="6" width="7" customWidth="1"/>
    <col min="7" max="8" width="7" hidden="1" customWidth="1"/>
    <col min="9" max="10" width="7" customWidth="1"/>
    <col min="13" max="13" width="3.44140625" customWidth="1"/>
    <col min="14" max="14" width="5" customWidth="1"/>
    <col min="15" max="15" width="6.44140625" style="57" customWidth="1"/>
    <col min="16" max="16" width="24.44140625" customWidth="1"/>
    <col min="17" max="18" width="7" customWidth="1"/>
    <col min="19" max="20" width="7" hidden="1" customWidth="1"/>
    <col min="21" max="22" width="7" customWidth="1"/>
    <col min="25" max="25" width="3.44140625" customWidth="1"/>
  </cols>
  <sheetData>
    <row r="1" spans="3:25" ht="12.75" customHeight="1" thickBot="1" x14ac:dyDescent="0.65"/>
    <row r="2" spans="3:25" ht="37.5" customHeight="1" thickBot="1" x14ac:dyDescent="0.35">
      <c r="C2" s="160" t="s">
        <v>55</v>
      </c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2"/>
    </row>
    <row r="3" spans="3:25" ht="12.75" customHeight="1" thickBot="1" x14ac:dyDescent="0.65"/>
    <row r="4" spans="3:25" ht="50.25" customHeight="1" thickBot="1" x14ac:dyDescent="0.55000000000000004">
      <c r="C4" s="166" t="s">
        <v>34</v>
      </c>
      <c r="D4" s="167"/>
      <c r="E4" s="167"/>
      <c r="F4" s="167"/>
      <c r="G4" s="167"/>
      <c r="H4" s="167"/>
      <c r="I4" s="167"/>
      <c r="J4" s="167"/>
      <c r="K4" s="167"/>
      <c r="L4" s="167"/>
      <c r="M4" s="168"/>
      <c r="O4" s="166" t="s">
        <v>35</v>
      </c>
      <c r="P4" s="169"/>
      <c r="Q4" s="169"/>
      <c r="R4" s="169"/>
      <c r="S4" s="169"/>
      <c r="T4" s="169"/>
      <c r="U4" s="169"/>
      <c r="V4" s="169"/>
      <c r="W4" s="169"/>
      <c r="X4" s="169"/>
      <c r="Y4" s="170"/>
    </row>
    <row r="5" spans="3:25" ht="15" customHeight="1" x14ac:dyDescent="0.6">
      <c r="C5" s="58"/>
      <c r="D5" s="157" t="s">
        <v>5</v>
      </c>
      <c r="E5" s="153" t="s">
        <v>14</v>
      </c>
      <c r="F5" s="155" t="s">
        <v>13</v>
      </c>
      <c r="G5" s="155" t="s">
        <v>15</v>
      </c>
      <c r="H5" s="155" t="s">
        <v>16</v>
      </c>
      <c r="I5" s="155" t="s">
        <v>12</v>
      </c>
      <c r="J5" s="146" t="s">
        <v>11</v>
      </c>
      <c r="K5" s="159" t="s">
        <v>7</v>
      </c>
      <c r="L5" s="164" t="s">
        <v>8</v>
      </c>
      <c r="M5" s="54"/>
      <c r="O5" s="58"/>
      <c r="P5" s="157" t="s">
        <v>5</v>
      </c>
      <c r="Q5" s="153" t="s">
        <v>14</v>
      </c>
      <c r="R5" s="155" t="s">
        <v>13</v>
      </c>
      <c r="S5" s="155" t="s">
        <v>15</v>
      </c>
      <c r="T5" s="155" t="s">
        <v>16</v>
      </c>
      <c r="U5" s="155" t="s">
        <v>12</v>
      </c>
      <c r="V5" s="146" t="s">
        <v>11</v>
      </c>
      <c r="W5" s="159" t="s">
        <v>7</v>
      </c>
      <c r="X5" s="164" t="s">
        <v>8</v>
      </c>
      <c r="Y5" s="54"/>
    </row>
    <row r="6" spans="3:25" ht="16.5" customHeight="1" thickBot="1" x14ac:dyDescent="0.65">
      <c r="C6" s="58"/>
      <c r="D6" s="158"/>
      <c r="E6" s="154"/>
      <c r="F6" s="156"/>
      <c r="G6" s="156"/>
      <c r="H6" s="156"/>
      <c r="I6" s="156"/>
      <c r="J6" s="147"/>
      <c r="K6" s="158"/>
      <c r="L6" s="163"/>
      <c r="M6" s="54"/>
      <c r="O6" s="58"/>
      <c r="P6" s="163"/>
      <c r="Q6" s="154"/>
      <c r="R6" s="156"/>
      <c r="S6" s="156"/>
      <c r="T6" s="156"/>
      <c r="U6" s="156"/>
      <c r="V6" s="147"/>
      <c r="W6" s="163"/>
      <c r="X6" s="163"/>
      <c r="Y6" s="54"/>
    </row>
    <row r="7" spans="3:25" ht="18.75" customHeight="1" x14ac:dyDescent="0.3">
      <c r="C7" s="165" t="s">
        <v>6</v>
      </c>
      <c r="D7" s="52" t="s">
        <v>38</v>
      </c>
      <c r="E7" s="67">
        <v>74</v>
      </c>
      <c r="F7" s="69">
        <v>72</v>
      </c>
      <c r="G7" s="69"/>
      <c r="H7" s="69"/>
      <c r="I7" s="69">
        <v>74</v>
      </c>
      <c r="J7" s="65">
        <v>72</v>
      </c>
      <c r="K7" s="53">
        <f t="shared" ref="K7:K13" si="0">SUM(E7:J7)</f>
        <v>292</v>
      </c>
      <c r="L7" s="50">
        <f>IF(K7=0,0,RANK(K7,K$7:K$26))</f>
        <v>1</v>
      </c>
      <c r="M7" s="54"/>
      <c r="O7" s="165" t="s">
        <v>6</v>
      </c>
      <c r="P7" s="52" t="s">
        <v>38</v>
      </c>
      <c r="Q7" s="67">
        <v>54</v>
      </c>
      <c r="R7" s="69">
        <v>56</v>
      </c>
      <c r="S7" s="69"/>
      <c r="T7" s="69"/>
      <c r="U7" s="69">
        <v>51</v>
      </c>
      <c r="V7" s="65">
        <v>50</v>
      </c>
      <c r="W7" s="53">
        <f t="shared" ref="W7:W15" si="1">SUM(Q7:V7)</f>
        <v>211</v>
      </c>
      <c r="X7" s="50">
        <f t="shared" ref="X7:X15" si="2">IF(W7=0,0,RANK(W7,W$7:W$26))</f>
        <v>1</v>
      </c>
      <c r="Y7" s="54"/>
    </row>
    <row r="8" spans="3:25" ht="18.75" customHeight="1" x14ac:dyDescent="0.3">
      <c r="C8" s="165"/>
      <c r="D8" s="51" t="s">
        <v>39</v>
      </c>
      <c r="E8" s="67">
        <v>70</v>
      </c>
      <c r="F8" s="69">
        <v>72</v>
      </c>
      <c r="G8" s="69"/>
      <c r="H8" s="69"/>
      <c r="I8" s="69">
        <v>67</v>
      </c>
      <c r="J8" s="65">
        <v>67</v>
      </c>
      <c r="K8" s="53">
        <f t="shared" si="0"/>
        <v>276</v>
      </c>
      <c r="L8" s="50">
        <v>2</v>
      </c>
      <c r="M8" s="54"/>
      <c r="O8" s="165"/>
      <c r="P8" s="51" t="s">
        <v>57</v>
      </c>
      <c r="Q8" s="67">
        <v>51</v>
      </c>
      <c r="R8" s="69">
        <v>52</v>
      </c>
      <c r="S8" s="69"/>
      <c r="T8" s="69"/>
      <c r="U8" s="69">
        <v>47</v>
      </c>
      <c r="V8" s="65">
        <v>45</v>
      </c>
      <c r="W8" s="53">
        <f t="shared" si="1"/>
        <v>195</v>
      </c>
      <c r="X8" s="50">
        <f t="shared" si="2"/>
        <v>2</v>
      </c>
      <c r="Y8" s="54"/>
    </row>
    <row r="9" spans="3:25" ht="18.75" customHeight="1" x14ac:dyDescent="0.3">
      <c r="C9" s="165"/>
      <c r="D9" s="51" t="s">
        <v>56</v>
      </c>
      <c r="E9" s="67">
        <v>68</v>
      </c>
      <c r="F9" s="69">
        <v>70</v>
      </c>
      <c r="G9" s="69"/>
      <c r="H9" s="69"/>
      <c r="I9" s="69">
        <v>69</v>
      </c>
      <c r="J9" s="65">
        <v>66</v>
      </c>
      <c r="K9" s="53">
        <f t="shared" si="0"/>
        <v>273</v>
      </c>
      <c r="L9" s="50">
        <f>IF(K9=0,0,RANK(K9,K$7:K$26))</f>
        <v>3</v>
      </c>
      <c r="M9" s="54"/>
      <c r="O9" s="165"/>
      <c r="P9" s="51" t="s">
        <v>39</v>
      </c>
      <c r="Q9" s="67">
        <v>50</v>
      </c>
      <c r="R9" s="69">
        <v>50</v>
      </c>
      <c r="S9" s="69"/>
      <c r="T9" s="69"/>
      <c r="U9" s="69">
        <v>48</v>
      </c>
      <c r="V9" s="65">
        <v>46</v>
      </c>
      <c r="W9" s="53">
        <f t="shared" si="1"/>
        <v>194</v>
      </c>
      <c r="X9" s="50">
        <f t="shared" si="2"/>
        <v>3</v>
      </c>
      <c r="Y9" s="54"/>
    </row>
    <row r="10" spans="3:25" ht="18.75" customHeight="1" x14ac:dyDescent="0.3">
      <c r="C10" s="165"/>
      <c r="D10" s="51" t="s">
        <v>57</v>
      </c>
      <c r="E10" s="67">
        <v>73</v>
      </c>
      <c r="F10" s="69">
        <v>61</v>
      </c>
      <c r="G10" s="69"/>
      <c r="H10" s="69"/>
      <c r="I10" s="69">
        <v>70</v>
      </c>
      <c r="J10" s="65">
        <v>65</v>
      </c>
      <c r="K10" s="53">
        <f t="shared" si="0"/>
        <v>269</v>
      </c>
      <c r="L10" s="50">
        <f>IF(K10=0,0,RANK(K10,K$7:K$26))</f>
        <v>4</v>
      </c>
      <c r="M10" s="54"/>
      <c r="O10" s="165"/>
      <c r="P10" s="51" t="s">
        <v>56</v>
      </c>
      <c r="Q10" s="67">
        <v>48</v>
      </c>
      <c r="R10" s="69">
        <v>50</v>
      </c>
      <c r="S10" s="69"/>
      <c r="T10" s="69"/>
      <c r="U10" s="69">
        <v>48</v>
      </c>
      <c r="V10" s="65">
        <v>46</v>
      </c>
      <c r="W10" s="53">
        <f t="shared" si="1"/>
        <v>192</v>
      </c>
      <c r="X10" s="50">
        <f t="shared" si="2"/>
        <v>4</v>
      </c>
      <c r="Y10" s="54"/>
    </row>
    <row r="11" spans="3:25" ht="18.75" customHeight="1" x14ac:dyDescent="0.3">
      <c r="C11" s="165"/>
      <c r="D11" s="51" t="s">
        <v>43</v>
      </c>
      <c r="E11" s="67">
        <v>64</v>
      </c>
      <c r="F11" s="69">
        <v>72</v>
      </c>
      <c r="G11" s="69"/>
      <c r="H11" s="69"/>
      <c r="I11" s="69">
        <v>66</v>
      </c>
      <c r="J11" s="65">
        <v>64</v>
      </c>
      <c r="K11" s="53">
        <f t="shared" si="0"/>
        <v>266</v>
      </c>
      <c r="L11" s="50">
        <f>IF(K11=0,0,RANK(K11,K$7:K$26))</f>
        <v>5</v>
      </c>
      <c r="M11" s="54"/>
      <c r="O11" s="165"/>
      <c r="P11" s="51" t="s">
        <v>52</v>
      </c>
      <c r="Q11" s="67">
        <v>46</v>
      </c>
      <c r="R11" s="69">
        <v>46</v>
      </c>
      <c r="S11" s="69"/>
      <c r="T11" s="69"/>
      <c r="U11" s="69">
        <v>47</v>
      </c>
      <c r="V11" s="65">
        <v>44</v>
      </c>
      <c r="W11" s="53">
        <f t="shared" si="1"/>
        <v>183</v>
      </c>
      <c r="X11" s="50">
        <f t="shared" si="2"/>
        <v>5</v>
      </c>
      <c r="Y11" s="54"/>
    </row>
    <row r="12" spans="3:25" ht="18.75" customHeight="1" x14ac:dyDescent="0.3">
      <c r="C12" s="165"/>
      <c r="D12" s="51" t="s">
        <v>53</v>
      </c>
      <c r="E12" s="67">
        <v>66</v>
      </c>
      <c r="F12" s="69">
        <v>70</v>
      </c>
      <c r="G12" s="69"/>
      <c r="H12" s="69"/>
      <c r="I12" s="69">
        <v>66</v>
      </c>
      <c r="J12" s="65">
        <v>60</v>
      </c>
      <c r="K12" s="53">
        <f t="shared" si="0"/>
        <v>262</v>
      </c>
      <c r="L12" s="50">
        <f>IF(K12=0,0,RANK(K12,K$7:K$26))</f>
        <v>6</v>
      </c>
      <c r="M12" s="54"/>
      <c r="O12" s="165"/>
      <c r="P12" s="51" t="s">
        <v>43</v>
      </c>
      <c r="Q12" s="67">
        <v>39</v>
      </c>
      <c r="R12" s="69">
        <v>44</v>
      </c>
      <c r="S12" s="69"/>
      <c r="T12" s="69"/>
      <c r="U12" s="69">
        <v>38</v>
      </c>
      <c r="V12" s="65">
        <v>39</v>
      </c>
      <c r="W12" s="53">
        <f t="shared" si="1"/>
        <v>160</v>
      </c>
      <c r="X12" s="50">
        <f t="shared" si="2"/>
        <v>6</v>
      </c>
      <c r="Y12" s="54"/>
    </row>
    <row r="13" spans="3:25" ht="18.75" customHeight="1" x14ac:dyDescent="0.3">
      <c r="C13" s="165"/>
      <c r="D13" s="51" t="s">
        <v>58</v>
      </c>
      <c r="E13" s="67">
        <v>63</v>
      </c>
      <c r="F13" s="69">
        <v>65</v>
      </c>
      <c r="G13" s="69"/>
      <c r="H13" s="69"/>
      <c r="I13" s="69">
        <v>52</v>
      </c>
      <c r="J13" s="65">
        <v>54</v>
      </c>
      <c r="K13" s="53">
        <f t="shared" si="0"/>
        <v>234</v>
      </c>
      <c r="L13" s="50">
        <f>IF(K13=0,0,RANK(K13,K$7:K$26))</f>
        <v>7</v>
      </c>
      <c r="M13" s="54"/>
      <c r="O13" s="165"/>
      <c r="P13" s="51" t="s">
        <v>44</v>
      </c>
      <c r="Q13" s="67">
        <v>34</v>
      </c>
      <c r="R13" s="69">
        <v>41</v>
      </c>
      <c r="S13" s="69"/>
      <c r="T13" s="69"/>
      <c r="U13" s="69">
        <v>43</v>
      </c>
      <c r="V13" s="65">
        <v>37</v>
      </c>
      <c r="W13" s="53">
        <f t="shared" si="1"/>
        <v>155</v>
      </c>
      <c r="X13" s="50">
        <f t="shared" si="2"/>
        <v>7</v>
      </c>
      <c r="Y13" s="54"/>
    </row>
    <row r="14" spans="3:25" ht="18.75" customHeight="1" x14ac:dyDescent="0.3">
      <c r="C14" s="165"/>
      <c r="D14" s="51"/>
      <c r="E14" s="67"/>
      <c r="F14" s="69"/>
      <c r="G14" s="69"/>
      <c r="H14" s="69"/>
      <c r="I14" s="69"/>
      <c r="J14" s="65"/>
      <c r="K14" s="53"/>
      <c r="L14" s="50"/>
      <c r="M14" s="54"/>
      <c r="O14" s="165"/>
      <c r="P14" s="51" t="s">
        <v>53</v>
      </c>
      <c r="Q14" s="67">
        <v>40</v>
      </c>
      <c r="R14" s="69">
        <v>38</v>
      </c>
      <c r="S14" s="69"/>
      <c r="T14" s="69"/>
      <c r="U14" s="69">
        <v>41</v>
      </c>
      <c r="V14" s="65">
        <v>28</v>
      </c>
      <c r="W14" s="53">
        <f t="shared" si="1"/>
        <v>147</v>
      </c>
      <c r="X14" s="50">
        <f t="shared" si="2"/>
        <v>8</v>
      </c>
      <c r="Y14" s="54"/>
    </row>
    <row r="15" spans="3:25" ht="18.75" customHeight="1" x14ac:dyDescent="0.3">
      <c r="C15" s="165"/>
      <c r="D15" s="51"/>
      <c r="E15" s="67"/>
      <c r="F15" s="69"/>
      <c r="G15" s="69"/>
      <c r="H15" s="69"/>
      <c r="I15" s="69"/>
      <c r="J15" s="65"/>
      <c r="K15" s="53"/>
      <c r="L15" s="50"/>
      <c r="M15" s="54"/>
      <c r="O15" s="165"/>
      <c r="P15" s="51" t="s">
        <v>41</v>
      </c>
      <c r="Q15" s="67">
        <v>37</v>
      </c>
      <c r="R15" s="69">
        <v>30</v>
      </c>
      <c r="S15" s="69"/>
      <c r="T15" s="69"/>
      <c r="U15" s="69">
        <v>40</v>
      </c>
      <c r="V15" s="65">
        <v>38</v>
      </c>
      <c r="W15" s="53">
        <f t="shared" si="1"/>
        <v>145</v>
      </c>
      <c r="X15" s="50">
        <f t="shared" si="2"/>
        <v>9</v>
      </c>
      <c r="Y15" s="54"/>
    </row>
    <row r="16" spans="3:25" ht="18.75" customHeight="1" x14ac:dyDescent="0.3">
      <c r="C16" s="165"/>
      <c r="D16" s="51"/>
      <c r="E16" s="67"/>
      <c r="F16" s="69"/>
      <c r="G16" s="69"/>
      <c r="H16" s="69"/>
      <c r="I16" s="69"/>
      <c r="J16" s="65"/>
      <c r="K16" s="53"/>
      <c r="L16" s="50"/>
      <c r="M16" s="54"/>
      <c r="O16" s="165"/>
      <c r="P16" s="51"/>
      <c r="Q16" s="67"/>
      <c r="R16" s="69"/>
      <c r="S16" s="69"/>
      <c r="T16" s="69"/>
      <c r="U16" s="69"/>
      <c r="V16" s="65"/>
      <c r="W16" s="53"/>
      <c r="X16" s="50"/>
      <c r="Y16" s="54"/>
    </row>
    <row r="17" spans="3:28" ht="18.75" customHeight="1" x14ac:dyDescent="0.3">
      <c r="C17" s="165"/>
      <c r="D17" s="51"/>
      <c r="E17" s="67"/>
      <c r="F17" s="69"/>
      <c r="G17" s="69"/>
      <c r="H17" s="69"/>
      <c r="I17" s="69"/>
      <c r="J17" s="65"/>
      <c r="K17" s="53"/>
      <c r="L17" s="50"/>
      <c r="M17" s="54"/>
      <c r="O17" s="165"/>
      <c r="P17" s="51"/>
      <c r="Q17" s="67"/>
      <c r="R17" s="69"/>
      <c r="S17" s="69"/>
      <c r="T17" s="69"/>
      <c r="U17" s="69"/>
      <c r="V17" s="65"/>
      <c r="W17" s="53"/>
      <c r="X17" s="50"/>
      <c r="Y17" s="54"/>
    </row>
    <row r="18" spans="3:28" ht="18.75" customHeight="1" x14ac:dyDescent="0.3">
      <c r="C18" s="165"/>
      <c r="D18" s="51"/>
      <c r="E18" s="67"/>
      <c r="F18" s="69"/>
      <c r="G18" s="69"/>
      <c r="H18" s="69"/>
      <c r="I18" s="69"/>
      <c r="J18" s="65"/>
      <c r="K18" s="53"/>
      <c r="L18" s="50"/>
      <c r="M18" s="54"/>
      <c r="O18" s="165"/>
      <c r="P18" s="51"/>
      <c r="Q18" s="67"/>
      <c r="R18" s="69"/>
      <c r="S18" s="69"/>
      <c r="T18" s="69"/>
      <c r="U18" s="69"/>
      <c r="V18" s="65"/>
      <c r="W18" s="53"/>
      <c r="X18" s="50"/>
      <c r="Y18" s="54"/>
    </row>
    <row r="19" spans="3:28" ht="18.75" customHeight="1" x14ac:dyDescent="0.3">
      <c r="C19" s="165"/>
      <c r="D19" s="51"/>
      <c r="E19" s="67"/>
      <c r="F19" s="69"/>
      <c r="G19" s="69"/>
      <c r="H19" s="69"/>
      <c r="I19" s="69"/>
      <c r="J19" s="65"/>
      <c r="K19" s="53"/>
      <c r="L19" s="50"/>
      <c r="M19" s="54"/>
      <c r="O19" s="165"/>
      <c r="P19" s="51"/>
      <c r="Q19" s="67"/>
      <c r="R19" s="69"/>
      <c r="S19" s="69"/>
      <c r="T19" s="69"/>
      <c r="U19" s="69"/>
      <c r="V19" s="65"/>
      <c r="W19" s="53"/>
      <c r="X19" s="50"/>
      <c r="Y19" s="54"/>
    </row>
    <row r="20" spans="3:28" ht="18.75" customHeight="1" x14ac:dyDescent="0.3">
      <c r="C20" s="165"/>
      <c r="D20" s="51"/>
      <c r="E20" s="67"/>
      <c r="F20" s="69"/>
      <c r="G20" s="69"/>
      <c r="H20" s="69"/>
      <c r="I20" s="69"/>
      <c r="J20" s="65"/>
      <c r="K20" s="53"/>
      <c r="L20" s="50"/>
      <c r="M20" s="54"/>
      <c r="O20" s="165"/>
      <c r="P20" s="51"/>
      <c r="Q20" s="67"/>
      <c r="R20" s="69"/>
      <c r="S20" s="69"/>
      <c r="T20" s="69"/>
      <c r="U20" s="69"/>
      <c r="V20" s="65"/>
      <c r="W20" s="53"/>
      <c r="X20" s="50"/>
      <c r="Y20" s="54"/>
    </row>
    <row r="21" spans="3:28" ht="18.75" customHeight="1" x14ac:dyDescent="0.3">
      <c r="C21" s="165"/>
      <c r="D21" s="51"/>
      <c r="E21" s="67"/>
      <c r="F21" s="69"/>
      <c r="G21" s="69"/>
      <c r="H21" s="69"/>
      <c r="I21" s="69"/>
      <c r="J21" s="65"/>
      <c r="K21" s="53"/>
      <c r="L21" s="50"/>
      <c r="M21" s="54"/>
      <c r="O21" s="165"/>
      <c r="P21" s="51"/>
      <c r="Q21" s="67"/>
      <c r="R21" s="69"/>
      <c r="S21" s="69"/>
      <c r="T21" s="69"/>
      <c r="U21" s="69"/>
      <c r="V21" s="65"/>
      <c r="W21" s="53"/>
      <c r="X21" s="50"/>
      <c r="Y21" s="54"/>
    </row>
    <row r="22" spans="3:28" ht="18.75" customHeight="1" x14ac:dyDescent="0.3">
      <c r="C22" s="165"/>
      <c r="D22" s="51"/>
      <c r="E22" s="67"/>
      <c r="F22" s="69"/>
      <c r="G22" s="69"/>
      <c r="H22" s="69"/>
      <c r="I22" s="69"/>
      <c r="J22" s="65"/>
      <c r="K22" s="53"/>
      <c r="L22" s="50"/>
      <c r="M22" s="54"/>
      <c r="O22" s="165"/>
      <c r="P22" s="51"/>
      <c r="Q22" s="67"/>
      <c r="R22" s="69"/>
      <c r="S22" s="69"/>
      <c r="T22" s="69"/>
      <c r="U22" s="69"/>
      <c r="V22" s="65"/>
      <c r="W22" s="53"/>
      <c r="X22" s="50"/>
      <c r="Y22" s="54"/>
    </row>
    <row r="23" spans="3:28" ht="18.75" customHeight="1" x14ac:dyDescent="0.3">
      <c r="C23" s="165"/>
      <c r="D23" s="51"/>
      <c r="E23" s="67"/>
      <c r="F23" s="69"/>
      <c r="G23" s="69"/>
      <c r="H23" s="69"/>
      <c r="I23" s="69"/>
      <c r="J23" s="65"/>
      <c r="K23" s="53"/>
      <c r="L23" s="50"/>
      <c r="M23" s="54"/>
      <c r="O23" s="165"/>
      <c r="P23" s="51"/>
      <c r="Q23" s="67"/>
      <c r="R23" s="69"/>
      <c r="S23" s="69"/>
      <c r="T23" s="69"/>
      <c r="U23" s="69"/>
      <c r="V23" s="65"/>
      <c r="W23" s="53"/>
      <c r="X23" s="50"/>
      <c r="Y23" s="54"/>
    </row>
    <row r="24" spans="3:28" ht="18.75" customHeight="1" x14ac:dyDescent="0.3">
      <c r="C24" s="165"/>
      <c r="D24" s="51"/>
      <c r="E24" s="67"/>
      <c r="F24" s="69"/>
      <c r="G24" s="69"/>
      <c r="H24" s="69"/>
      <c r="I24" s="69"/>
      <c r="J24" s="65"/>
      <c r="K24" s="53"/>
      <c r="L24" s="50"/>
      <c r="M24" s="54"/>
      <c r="O24" s="165"/>
      <c r="P24" s="51"/>
      <c r="Q24" s="67"/>
      <c r="R24" s="69"/>
      <c r="S24" s="69"/>
      <c r="T24" s="69"/>
      <c r="U24" s="69"/>
      <c r="V24" s="65"/>
      <c r="W24" s="53"/>
      <c r="X24" s="50"/>
      <c r="Y24" s="54"/>
    </row>
    <row r="25" spans="3:28" ht="18.75" customHeight="1" x14ac:dyDescent="0.3">
      <c r="C25" s="165"/>
      <c r="D25" s="51"/>
      <c r="E25" s="67"/>
      <c r="F25" s="69"/>
      <c r="G25" s="69"/>
      <c r="H25" s="69"/>
      <c r="I25" s="69"/>
      <c r="J25" s="65"/>
      <c r="K25" s="53"/>
      <c r="L25" s="50"/>
      <c r="M25" s="54"/>
      <c r="O25" s="165"/>
      <c r="P25" s="51"/>
      <c r="Q25" s="67"/>
      <c r="R25" s="69"/>
      <c r="S25" s="69"/>
      <c r="T25" s="69"/>
      <c r="U25" s="69"/>
      <c r="V25" s="65"/>
      <c r="W25" s="53"/>
      <c r="X25" s="50"/>
      <c r="Y25" s="54"/>
    </row>
    <row r="26" spans="3:28" ht="18.75" customHeight="1" thickBot="1" x14ac:dyDescent="0.35">
      <c r="C26" s="165"/>
      <c r="D26" s="10"/>
      <c r="E26" s="68"/>
      <c r="F26" s="70"/>
      <c r="G26" s="70"/>
      <c r="H26" s="70"/>
      <c r="I26" s="70"/>
      <c r="J26" s="66"/>
      <c r="K26" s="53"/>
      <c r="L26" s="50"/>
      <c r="M26" s="74"/>
      <c r="O26" s="165"/>
      <c r="P26" s="10"/>
      <c r="Q26" s="68"/>
      <c r="R26" s="70"/>
      <c r="S26" s="70"/>
      <c r="T26" s="70"/>
      <c r="U26" s="70"/>
      <c r="V26" s="66"/>
      <c r="W26" s="53"/>
      <c r="X26" s="50"/>
      <c r="Y26" s="54"/>
    </row>
    <row r="27" spans="3:28" ht="24" customHeight="1" x14ac:dyDescent="0.5">
      <c r="C27" s="125"/>
      <c r="D27" s="93" t="s">
        <v>18</v>
      </c>
      <c r="E27" s="90"/>
      <c r="F27" s="90"/>
      <c r="G27" s="90"/>
      <c r="H27" s="90"/>
      <c r="I27" s="90"/>
      <c r="J27" s="90"/>
      <c r="K27" s="90"/>
      <c r="L27" s="90"/>
      <c r="M27" s="87"/>
      <c r="O27" s="125"/>
      <c r="P27" s="93" t="s">
        <v>18</v>
      </c>
      <c r="Q27" s="89"/>
      <c r="R27" s="89"/>
      <c r="S27" s="89"/>
      <c r="T27" s="89"/>
      <c r="U27" s="89"/>
      <c r="V27" s="89"/>
      <c r="W27" s="89"/>
      <c r="X27" s="89"/>
      <c r="Y27" s="88"/>
      <c r="AA27" s="86"/>
      <c r="AB27" s="86"/>
    </row>
    <row r="28" spans="3:28" ht="24.75" customHeight="1" x14ac:dyDescent="0.5">
      <c r="C28" s="125"/>
      <c r="D28" s="94" t="s">
        <v>21</v>
      </c>
      <c r="E28" s="91"/>
      <c r="F28" s="91"/>
      <c r="G28" s="91"/>
      <c r="H28" s="91"/>
      <c r="I28" s="91"/>
      <c r="J28" s="91"/>
      <c r="K28" s="91"/>
      <c r="L28" s="91"/>
      <c r="M28" s="87"/>
      <c r="O28" s="125"/>
      <c r="P28" s="94" t="s">
        <v>21</v>
      </c>
      <c r="Q28" s="92"/>
      <c r="R28" s="92"/>
      <c r="S28" s="92"/>
      <c r="T28" s="92"/>
      <c r="U28" s="92"/>
      <c r="V28" s="92"/>
      <c r="W28" s="92"/>
      <c r="X28" s="92"/>
      <c r="Y28" s="88"/>
      <c r="AA28" s="86"/>
      <c r="AB28" s="86"/>
    </row>
    <row r="29" spans="3:28" ht="45" customHeight="1" thickBot="1" x14ac:dyDescent="0.55000000000000004">
      <c r="C29" s="148" t="s">
        <v>20</v>
      </c>
      <c r="D29" s="149"/>
      <c r="E29" s="149"/>
      <c r="F29" s="149"/>
      <c r="G29" s="149"/>
      <c r="H29" s="149"/>
      <c r="I29" s="149"/>
      <c r="J29" s="149"/>
      <c r="K29" s="149"/>
      <c r="L29" s="149"/>
      <c r="M29" s="150"/>
      <c r="O29" s="148" t="s">
        <v>35</v>
      </c>
      <c r="P29" s="151"/>
      <c r="Q29" s="151"/>
      <c r="R29" s="151"/>
      <c r="S29" s="151"/>
      <c r="T29" s="151"/>
      <c r="U29" s="151"/>
      <c r="V29" s="151"/>
      <c r="W29" s="151"/>
      <c r="X29" s="151"/>
      <c r="Y29" s="152"/>
      <c r="AB29" s="86"/>
    </row>
    <row r="30" spans="3:28" ht="31.8" thickBot="1" x14ac:dyDescent="0.65">
      <c r="C30" s="58"/>
      <c r="D30" s="124" t="s">
        <v>5</v>
      </c>
      <c r="E30" s="71" t="s">
        <v>14</v>
      </c>
      <c r="F30" s="72" t="s">
        <v>13</v>
      </c>
      <c r="G30" s="72" t="s">
        <v>15</v>
      </c>
      <c r="H30" s="72" t="s">
        <v>16</v>
      </c>
      <c r="I30" s="72" t="s">
        <v>12</v>
      </c>
      <c r="J30" s="73" t="s">
        <v>11</v>
      </c>
      <c r="K30" s="61" t="s">
        <v>7</v>
      </c>
      <c r="L30" s="63" t="s">
        <v>8</v>
      </c>
      <c r="M30" s="54"/>
      <c r="O30" s="58"/>
      <c r="P30" s="124" t="s">
        <v>5</v>
      </c>
      <c r="Q30" s="71" t="s">
        <v>14</v>
      </c>
      <c r="R30" s="72" t="s">
        <v>13</v>
      </c>
      <c r="S30" s="72" t="s">
        <v>15</v>
      </c>
      <c r="T30" s="72" t="s">
        <v>16</v>
      </c>
      <c r="U30" s="72" t="s">
        <v>12</v>
      </c>
      <c r="V30" s="73" t="s">
        <v>11</v>
      </c>
      <c r="W30" s="61" t="s">
        <v>7</v>
      </c>
      <c r="X30" s="62" t="s">
        <v>8</v>
      </c>
      <c r="Y30" s="54"/>
      <c r="AB30" s="86"/>
    </row>
    <row r="31" spans="3:28" ht="18.75" customHeight="1" x14ac:dyDescent="0.3">
      <c r="C31" s="165" t="s">
        <v>33</v>
      </c>
      <c r="D31" s="52" t="s">
        <v>46</v>
      </c>
      <c r="E31" s="67">
        <v>64</v>
      </c>
      <c r="F31" s="69">
        <v>64</v>
      </c>
      <c r="G31" s="69"/>
      <c r="H31" s="69"/>
      <c r="I31" s="69">
        <v>61</v>
      </c>
      <c r="J31" s="65">
        <v>60</v>
      </c>
      <c r="K31" s="53">
        <f t="shared" ref="K31:K39" si="3">SUM(E31:J31)</f>
        <v>249</v>
      </c>
      <c r="L31" s="50">
        <f t="shared" ref="L31:L39" si="4">IF(K31=0,0,RANK(K31,K$31:K$50))</f>
        <v>1</v>
      </c>
      <c r="M31" s="54"/>
      <c r="O31" s="165" t="s">
        <v>33</v>
      </c>
      <c r="P31" s="52" t="s">
        <v>46</v>
      </c>
      <c r="Q31" s="67">
        <v>44</v>
      </c>
      <c r="R31" s="69">
        <v>43</v>
      </c>
      <c r="S31" s="69"/>
      <c r="T31" s="69"/>
      <c r="U31" s="69">
        <v>44</v>
      </c>
      <c r="V31" s="65">
        <v>37</v>
      </c>
      <c r="W31" s="53">
        <f>SUM(Q31:V31)</f>
        <v>168</v>
      </c>
      <c r="X31" s="50">
        <f t="shared" ref="X31:X39" si="5">IF(W31=0,0,RANK(W31,W$31:W$50))</f>
        <v>1</v>
      </c>
      <c r="Y31" s="54"/>
    </row>
    <row r="32" spans="3:28" ht="18.75" customHeight="1" x14ac:dyDescent="0.3">
      <c r="C32" s="165"/>
      <c r="D32" s="51" t="s">
        <v>47</v>
      </c>
      <c r="E32" s="67">
        <v>61</v>
      </c>
      <c r="F32" s="69">
        <v>61</v>
      </c>
      <c r="G32" s="69"/>
      <c r="H32" s="69"/>
      <c r="I32" s="69">
        <v>58</v>
      </c>
      <c r="J32" s="65">
        <v>58</v>
      </c>
      <c r="K32" s="53">
        <f t="shared" si="3"/>
        <v>238</v>
      </c>
      <c r="L32" s="50">
        <f t="shared" si="4"/>
        <v>2</v>
      </c>
      <c r="M32" s="54"/>
      <c r="O32" s="165"/>
      <c r="P32" s="51" t="s">
        <v>47</v>
      </c>
      <c r="Q32" s="67">
        <v>44</v>
      </c>
      <c r="R32" s="69">
        <v>43</v>
      </c>
      <c r="S32" s="69"/>
      <c r="T32" s="69"/>
      <c r="U32" s="69">
        <v>41</v>
      </c>
      <c r="V32" s="65">
        <v>37</v>
      </c>
      <c r="W32" s="53">
        <f>SUM(Q32:V32)</f>
        <v>165</v>
      </c>
      <c r="X32" s="50">
        <f t="shared" si="5"/>
        <v>2</v>
      </c>
      <c r="Y32" s="54"/>
    </row>
    <row r="33" spans="3:25" ht="18.75" customHeight="1" x14ac:dyDescent="0.3">
      <c r="C33" s="165"/>
      <c r="D33" s="51" t="s">
        <v>59</v>
      </c>
      <c r="E33" s="67">
        <v>60</v>
      </c>
      <c r="F33" s="69">
        <v>61</v>
      </c>
      <c r="G33" s="69"/>
      <c r="H33" s="69"/>
      <c r="I33" s="69">
        <v>57</v>
      </c>
      <c r="J33" s="65">
        <v>55</v>
      </c>
      <c r="K33" s="53">
        <f t="shared" si="3"/>
        <v>233</v>
      </c>
      <c r="L33" s="50">
        <f t="shared" si="4"/>
        <v>3</v>
      </c>
      <c r="M33" s="54"/>
      <c r="O33" s="165"/>
      <c r="P33" s="51" t="s">
        <v>45</v>
      </c>
      <c r="Q33" s="67">
        <v>41</v>
      </c>
      <c r="R33" s="69">
        <v>44</v>
      </c>
      <c r="S33" s="69"/>
      <c r="T33" s="69"/>
      <c r="U33" s="69">
        <v>38</v>
      </c>
      <c r="V33" s="65">
        <v>35</v>
      </c>
      <c r="W33" s="53">
        <f>SUM(Q33:V33)</f>
        <v>158</v>
      </c>
      <c r="X33" s="50">
        <f t="shared" si="5"/>
        <v>3</v>
      </c>
      <c r="Y33" s="54"/>
    </row>
    <row r="34" spans="3:25" ht="18.75" customHeight="1" x14ac:dyDescent="0.3">
      <c r="C34" s="165"/>
      <c r="D34" s="51" t="s">
        <v>48</v>
      </c>
      <c r="E34" s="67">
        <v>58</v>
      </c>
      <c r="F34" s="69">
        <v>58</v>
      </c>
      <c r="G34" s="69"/>
      <c r="H34" s="69"/>
      <c r="I34" s="69">
        <v>59</v>
      </c>
      <c r="J34" s="65">
        <v>55</v>
      </c>
      <c r="K34" s="53">
        <f t="shared" si="3"/>
        <v>230</v>
      </c>
      <c r="L34" s="50">
        <f t="shared" si="4"/>
        <v>4</v>
      </c>
      <c r="M34" s="54"/>
      <c r="O34" s="165"/>
      <c r="P34" s="51" t="s">
        <v>61</v>
      </c>
      <c r="Q34" s="67">
        <v>40</v>
      </c>
      <c r="R34" s="69">
        <v>41</v>
      </c>
      <c r="S34" s="69"/>
      <c r="T34" s="69"/>
      <c r="U34" s="69">
        <v>39</v>
      </c>
      <c r="V34" s="65">
        <v>35</v>
      </c>
      <c r="W34" s="53">
        <f>SUM(Q34:V34)</f>
        <v>155</v>
      </c>
      <c r="X34" s="50">
        <f t="shared" si="5"/>
        <v>4</v>
      </c>
      <c r="Y34" s="54"/>
    </row>
    <row r="35" spans="3:25" ht="18.75" customHeight="1" x14ac:dyDescent="0.3">
      <c r="C35" s="165"/>
      <c r="D35" s="51" t="s">
        <v>60</v>
      </c>
      <c r="E35" s="67">
        <v>61</v>
      </c>
      <c r="F35" s="69">
        <v>55</v>
      </c>
      <c r="G35" s="69"/>
      <c r="H35" s="69"/>
      <c r="I35" s="69">
        <v>58</v>
      </c>
      <c r="J35" s="65">
        <v>54</v>
      </c>
      <c r="K35" s="53">
        <f t="shared" si="3"/>
        <v>228</v>
      </c>
      <c r="L35" s="50">
        <f t="shared" si="4"/>
        <v>5</v>
      </c>
      <c r="M35" s="54"/>
      <c r="O35" s="165"/>
      <c r="P35" s="51" t="s">
        <v>48</v>
      </c>
      <c r="Q35" s="67">
        <v>38</v>
      </c>
      <c r="R35" s="69">
        <v>39</v>
      </c>
      <c r="S35" s="69"/>
      <c r="T35" s="69"/>
      <c r="U35" s="69">
        <v>39</v>
      </c>
      <c r="V35" s="65">
        <v>37</v>
      </c>
      <c r="W35" s="53">
        <f>SUM(Q35:V35)</f>
        <v>153</v>
      </c>
      <c r="X35" s="50">
        <f t="shared" si="5"/>
        <v>5</v>
      </c>
      <c r="Y35" s="54"/>
    </row>
    <row r="36" spans="3:25" ht="18.75" customHeight="1" x14ac:dyDescent="0.3">
      <c r="C36" s="165"/>
      <c r="D36" s="51" t="s">
        <v>45</v>
      </c>
      <c r="E36" s="67">
        <v>61</v>
      </c>
      <c r="F36" s="69">
        <v>58</v>
      </c>
      <c r="G36" s="69"/>
      <c r="H36" s="69"/>
      <c r="I36" s="69">
        <v>55</v>
      </c>
      <c r="J36" s="65">
        <v>48</v>
      </c>
      <c r="K36" s="53">
        <f t="shared" si="3"/>
        <v>222</v>
      </c>
      <c r="L36" s="50">
        <f t="shared" si="4"/>
        <v>6</v>
      </c>
      <c r="M36" s="54"/>
      <c r="O36" s="165"/>
      <c r="P36" s="51" t="s">
        <v>64</v>
      </c>
      <c r="Q36" s="67">
        <v>36</v>
      </c>
      <c r="R36" s="69">
        <v>38</v>
      </c>
      <c r="S36" s="69"/>
      <c r="T36" s="69"/>
      <c r="U36" s="69">
        <v>40</v>
      </c>
      <c r="V36" s="65">
        <v>38</v>
      </c>
      <c r="W36" s="53">
        <v>152.13</v>
      </c>
      <c r="X36" s="50">
        <f t="shared" si="5"/>
        <v>6</v>
      </c>
      <c r="Y36" s="54"/>
    </row>
    <row r="37" spans="3:25" ht="18.75" customHeight="1" x14ac:dyDescent="0.3">
      <c r="C37" s="165"/>
      <c r="D37" s="51" t="s">
        <v>61</v>
      </c>
      <c r="E37" s="67">
        <v>56</v>
      </c>
      <c r="F37" s="69">
        <v>57</v>
      </c>
      <c r="G37" s="69"/>
      <c r="H37" s="69"/>
      <c r="I37" s="69">
        <v>55</v>
      </c>
      <c r="J37" s="65">
        <v>50</v>
      </c>
      <c r="K37" s="53">
        <f t="shared" si="3"/>
        <v>218</v>
      </c>
      <c r="L37" s="50">
        <f t="shared" si="4"/>
        <v>7</v>
      </c>
      <c r="M37" s="54"/>
      <c r="O37" s="165"/>
      <c r="P37" s="51" t="s">
        <v>65</v>
      </c>
      <c r="Q37" s="67">
        <v>40</v>
      </c>
      <c r="R37" s="69">
        <v>41</v>
      </c>
      <c r="S37" s="69"/>
      <c r="T37" s="69"/>
      <c r="U37" s="69">
        <v>38</v>
      </c>
      <c r="V37" s="65">
        <v>33</v>
      </c>
      <c r="W37" s="53">
        <v>152.06</v>
      </c>
      <c r="X37" s="50">
        <f t="shared" si="5"/>
        <v>7</v>
      </c>
      <c r="Y37" s="54"/>
    </row>
    <row r="38" spans="3:25" ht="18.75" customHeight="1" x14ac:dyDescent="0.3">
      <c r="C38" s="165"/>
      <c r="D38" s="51" t="s">
        <v>62</v>
      </c>
      <c r="E38" s="67">
        <v>56</v>
      </c>
      <c r="F38" s="69">
        <v>55</v>
      </c>
      <c r="G38" s="69"/>
      <c r="H38" s="69"/>
      <c r="I38" s="69">
        <v>53</v>
      </c>
      <c r="J38" s="65">
        <v>53</v>
      </c>
      <c r="K38" s="53">
        <f t="shared" si="3"/>
        <v>217</v>
      </c>
      <c r="L38" s="50">
        <f t="shared" si="4"/>
        <v>8</v>
      </c>
      <c r="M38" s="54"/>
      <c r="O38" s="165"/>
      <c r="P38" s="51" t="s">
        <v>60</v>
      </c>
      <c r="Q38" s="67">
        <v>38</v>
      </c>
      <c r="R38" s="69">
        <v>40</v>
      </c>
      <c r="S38" s="69"/>
      <c r="T38" s="69"/>
      <c r="U38" s="69">
        <v>37</v>
      </c>
      <c r="V38" s="65">
        <v>30</v>
      </c>
      <c r="W38" s="53">
        <f>SUM(Q38:V38)</f>
        <v>145</v>
      </c>
      <c r="X38" s="50">
        <f t="shared" si="5"/>
        <v>8</v>
      </c>
      <c r="Y38" s="54"/>
    </row>
    <row r="39" spans="3:25" ht="18.75" customHeight="1" x14ac:dyDescent="0.3">
      <c r="C39" s="165"/>
      <c r="D39" s="51" t="s">
        <v>41</v>
      </c>
      <c r="E39" s="67">
        <v>57</v>
      </c>
      <c r="F39" s="69">
        <v>56</v>
      </c>
      <c r="G39" s="69"/>
      <c r="H39" s="69"/>
      <c r="I39" s="69">
        <v>52</v>
      </c>
      <c r="J39" s="65">
        <v>50</v>
      </c>
      <c r="K39" s="53">
        <f t="shared" si="3"/>
        <v>215</v>
      </c>
      <c r="L39" s="50">
        <f t="shared" si="4"/>
        <v>9</v>
      </c>
      <c r="M39" s="54"/>
      <c r="O39" s="165"/>
      <c r="P39" s="51" t="s">
        <v>59</v>
      </c>
      <c r="Q39" s="67">
        <v>10</v>
      </c>
      <c r="R39" s="69">
        <v>41</v>
      </c>
      <c r="S39" s="69"/>
      <c r="T39" s="69"/>
      <c r="U39" s="69">
        <v>4</v>
      </c>
      <c r="V39" s="65">
        <v>1</v>
      </c>
      <c r="W39" s="53">
        <f>SUM(Q39:V39)</f>
        <v>56</v>
      </c>
      <c r="X39" s="50">
        <f t="shared" si="5"/>
        <v>9</v>
      </c>
      <c r="Y39" s="54"/>
    </row>
    <row r="40" spans="3:25" ht="18.75" customHeight="1" x14ac:dyDescent="0.3">
      <c r="C40" s="165"/>
      <c r="D40" s="51"/>
      <c r="E40" s="67"/>
      <c r="F40" s="69"/>
      <c r="G40" s="69"/>
      <c r="H40" s="69"/>
      <c r="I40" s="69"/>
      <c r="J40" s="65"/>
      <c r="K40" s="53"/>
      <c r="L40" s="50"/>
      <c r="M40" s="54"/>
      <c r="O40" s="165"/>
      <c r="P40" s="51"/>
      <c r="Q40" s="67"/>
      <c r="R40" s="69"/>
      <c r="S40" s="69"/>
      <c r="T40" s="69"/>
      <c r="U40" s="69"/>
      <c r="V40" s="65"/>
      <c r="W40" s="53"/>
      <c r="X40" s="50"/>
      <c r="Y40" s="54"/>
    </row>
    <row r="41" spans="3:25" ht="18.75" customHeight="1" x14ac:dyDescent="0.3">
      <c r="C41" s="165"/>
      <c r="D41" s="51"/>
      <c r="E41" s="67"/>
      <c r="F41" s="69"/>
      <c r="G41" s="69"/>
      <c r="H41" s="69"/>
      <c r="I41" s="69"/>
      <c r="J41" s="65"/>
      <c r="K41" s="53"/>
      <c r="L41" s="50"/>
      <c r="M41" s="54"/>
      <c r="O41" s="165"/>
      <c r="P41" s="51"/>
      <c r="Q41" s="67"/>
      <c r="R41" s="69"/>
      <c r="S41" s="69"/>
      <c r="T41" s="69"/>
      <c r="U41" s="69"/>
      <c r="V41" s="65"/>
      <c r="W41" s="53"/>
      <c r="X41" s="50"/>
      <c r="Y41" s="54"/>
    </row>
    <row r="42" spans="3:25" ht="18.75" customHeight="1" x14ac:dyDescent="0.3">
      <c r="C42" s="165"/>
      <c r="D42" s="51"/>
      <c r="E42" s="67"/>
      <c r="F42" s="69"/>
      <c r="G42" s="69"/>
      <c r="H42" s="69"/>
      <c r="I42" s="69"/>
      <c r="J42" s="65"/>
      <c r="K42" s="53"/>
      <c r="L42" s="50"/>
      <c r="M42" s="54"/>
      <c r="O42" s="165"/>
      <c r="P42" s="51"/>
      <c r="Q42" s="67"/>
      <c r="R42" s="69"/>
      <c r="S42" s="69"/>
      <c r="T42" s="69"/>
      <c r="U42" s="69"/>
      <c r="V42" s="65"/>
      <c r="W42" s="53"/>
      <c r="X42" s="50"/>
      <c r="Y42" s="54"/>
    </row>
    <row r="43" spans="3:25" ht="18.75" customHeight="1" x14ac:dyDescent="0.3">
      <c r="C43" s="165"/>
      <c r="D43" s="51"/>
      <c r="E43" s="67"/>
      <c r="F43" s="69"/>
      <c r="G43" s="69"/>
      <c r="H43" s="69"/>
      <c r="I43" s="69"/>
      <c r="J43" s="65"/>
      <c r="K43" s="53"/>
      <c r="L43" s="50"/>
      <c r="M43" s="54"/>
      <c r="O43" s="165"/>
      <c r="P43" s="51"/>
      <c r="Q43" s="67"/>
      <c r="R43" s="69"/>
      <c r="S43" s="69"/>
      <c r="T43" s="69"/>
      <c r="U43" s="69"/>
      <c r="V43" s="65"/>
      <c r="W43" s="53"/>
      <c r="X43" s="50"/>
      <c r="Y43" s="54"/>
    </row>
    <row r="44" spans="3:25" ht="18.75" customHeight="1" x14ac:dyDescent="0.3">
      <c r="C44" s="165"/>
      <c r="D44" s="51"/>
      <c r="E44" s="67"/>
      <c r="F44" s="69"/>
      <c r="G44" s="69"/>
      <c r="H44" s="69"/>
      <c r="I44" s="69"/>
      <c r="J44" s="65"/>
      <c r="K44" s="53"/>
      <c r="L44" s="50"/>
      <c r="M44" s="54"/>
      <c r="O44" s="165"/>
      <c r="P44" s="51"/>
      <c r="Q44" s="67"/>
      <c r="R44" s="69"/>
      <c r="S44" s="69"/>
      <c r="T44" s="69"/>
      <c r="U44" s="69"/>
      <c r="V44" s="65"/>
      <c r="W44" s="53"/>
      <c r="X44" s="50"/>
      <c r="Y44" s="54"/>
    </row>
    <row r="45" spans="3:25" ht="18.75" customHeight="1" x14ac:dyDescent="0.3">
      <c r="C45" s="165"/>
      <c r="D45" s="51"/>
      <c r="E45" s="67"/>
      <c r="F45" s="69"/>
      <c r="G45" s="69"/>
      <c r="H45" s="69"/>
      <c r="I45" s="69"/>
      <c r="J45" s="65"/>
      <c r="K45" s="53"/>
      <c r="L45" s="50"/>
      <c r="M45" s="54"/>
      <c r="O45" s="165"/>
      <c r="P45" s="51"/>
      <c r="Q45" s="67"/>
      <c r="R45" s="69"/>
      <c r="S45" s="69"/>
      <c r="T45" s="69"/>
      <c r="U45" s="69"/>
      <c r="V45" s="65"/>
      <c r="W45" s="53"/>
      <c r="X45" s="50"/>
      <c r="Y45" s="54"/>
    </row>
    <row r="46" spans="3:25" ht="18.75" customHeight="1" x14ac:dyDescent="0.3">
      <c r="C46" s="165"/>
      <c r="D46" s="51"/>
      <c r="E46" s="67"/>
      <c r="F46" s="69"/>
      <c r="G46" s="69"/>
      <c r="H46" s="69"/>
      <c r="I46" s="69"/>
      <c r="J46" s="65"/>
      <c r="K46" s="53"/>
      <c r="L46" s="50"/>
      <c r="M46" s="54"/>
      <c r="O46" s="165"/>
      <c r="P46" s="51"/>
      <c r="Q46" s="67"/>
      <c r="R46" s="69"/>
      <c r="S46" s="69"/>
      <c r="T46" s="69"/>
      <c r="U46" s="69"/>
      <c r="V46" s="65"/>
      <c r="W46" s="53"/>
      <c r="X46" s="50"/>
      <c r="Y46" s="54"/>
    </row>
    <row r="47" spans="3:25" ht="18.75" customHeight="1" x14ac:dyDescent="0.3">
      <c r="C47" s="165"/>
      <c r="D47" s="51"/>
      <c r="E47" s="67"/>
      <c r="F47" s="69"/>
      <c r="G47" s="69"/>
      <c r="H47" s="69"/>
      <c r="I47" s="69"/>
      <c r="J47" s="65"/>
      <c r="K47" s="53"/>
      <c r="L47" s="50"/>
      <c r="M47" s="54"/>
      <c r="O47" s="165"/>
      <c r="P47" s="51"/>
      <c r="Q47" s="67"/>
      <c r="R47" s="69"/>
      <c r="S47" s="69"/>
      <c r="T47" s="69"/>
      <c r="U47" s="69"/>
      <c r="V47" s="65"/>
      <c r="W47" s="53"/>
      <c r="X47" s="50"/>
      <c r="Y47" s="54"/>
    </row>
    <row r="48" spans="3:25" ht="18.75" customHeight="1" x14ac:dyDescent="0.3">
      <c r="C48" s="165"/>
      <c r="D48" s="51"/>
      <c r="E48" s="67"/>
      <c r="F48" s="69"/>
      <c r="G48" s="69"/>
      <c r="H48" s="69"/>
      <c r="I48" s="69"/>
      <c r="J48" s="65"/>
      <c r="K48" s="53"/>
      <c r="L48" s="50"/>
      <c r="M48" s="54"/>
      <c r="O48" s="165"/>
      <c r="P48" s="51"/>
      <c r="Q48" s="67"/>
      <c r="R48" s="69"/>
      <c r="S48" s="69"/>
      <c r="T48" s="69"/>
      <c r="U48" s="69"/>
      <c r="V48" s="65"/>
      <c r="W48" s="53"/>
      <c r="X48" s="50"/>
      <c r="Y48" s="54"/>
    </row>
    <row r="49" spans="3:25" ht="18.75" customHeight="1" x14ac:dyDescent="0.3">
      <c r="C49" s="165"/>
      <c r="D49" s="51"/>
      <c r="E49" s="67"/>
      <c r="F49" s="69"/>
      <c r="G49" s="69"/>
      <c r="H49" s="69"/>
      <c r="I49" s="69"/>
      <c r="J49" s="65"/>
      <c r="K49" s="53"/>
      <c r="L49" s="50"/>
      <c r="M49" s="54"/>
      <c r="O49" s="165"/>
      <c r="P49" s="51"/>
      <c r="Q49" s="67"/>
      <c r="R49" s="69"/>
      <c r="S49" s="69"/>
      <c r="T49" s="69"/>
      <c r="U49" s="69"/>
      <c r="V49" s="65"/>
      <c r="W49" s="53"/>
      <c r="X49" s="50"/>
      <c r="Y49" s="54"/>
    </row>
    <row r="50" spans="3:25" ht="18.75" customHeight="1" thickBot="1" x14ac:dyDescent="0.35">
      <c r="C50" s="165"/>
      <c r="D50" s="10"/>
      <c r="E50" s="68"/>
      <c r="F50" s="70"/>
      <c r="G50" s="70"/>
      <c r="H50" s="70"/>
      <c r="I50" s="70"/>
      <c r="J50" s="66"/>
      <c r="K50" s="97"/>
      <c r="L50" s="98"/>
      <c r="M50" s="54"/>
      <c r="O50" s="165"/>
      <c r="P50" s="10"/>
      <c r="Q50" s="68"/>
      <c r="R50" s="70"/>
      <c r="S50" s="70"/>
      <c r="T50" s="70"/>
      <c r="U50" s="70"/>
      <c r="V50" s="66"/>
      <c r="W50" s="97"/>
      <c r="X50" s="98"/>
      <c r="Y50" s="54"/>
    </row>
    <row r="51" spans="3:25" ht="30" customHeight="1" thickBot="1" x14ac:dyDescent="0.65">
      <c r="C51" s="59"/>
      <c r="D51" s="84" t="s">
        <v>18</v>
      </c>
      <c r="E51" s="56"/>
      <c r="F51" s="56"/>
      <c r="G51" s="56"/>
      <c r="H51" s="56"/>
      <c r="I51" s="56"/>
      <c r="J51" s="56"/>
      <c r="K51" s="56"/>
      <c r="L51" s="56"/>
      <c r="M51" s="55"/>
      <c r="O51" s="59"/>
      <c r="P51" s="84" t="s">
        <v>18</v>
      </c>
      <c r="Q51" s="56"/>
      <c r="R51" s="56"/>
      <c r="S51" s="56"/>
      <c r="T51" s="56"/>
      <c r="U51" s="56"/>
      <c r="V51" s="56"/>
      <c r="W51" s="56"/>
      <c r="X51" s="56"/>
      <c r="Y51" s="55"/>
    </row>
  </sheetData>
  <sortState ref="P7:X15">
    <sortCondition descending="1" ref="W7:W15"/>
  </sortState>
  <mergeCells count="27">
    <mergeCell ref="C2:Y2"/>
    <mergeCell ref="O29:Y29"/>
    <mergeCell ref="C31:C50"/>
    <mergeCell ref="O31:O50"/>
    <mergeCell ref="E5:E6"/>
    <mergeCell ref="F5:F6"/>
    <mergeCell ref="D5:D6"/>
    <mergeCell ref="I5:I6"/>
    <mergeCell ref="J5:J6"/>
    <mergeCell ref="C29:M29"/>
    <mergeCell ref="C4:M4"/>
    <mergeCell ref="O4:Y4"/>
    <mergeCell ref="K5:K6"/>
    <mergeCell ref="L5:L6"/>
    <mergeCell ref="R5:R6"/>
    <mergeCell ref="S5:S6"/>
    <mergeCell ref="X5:X6"/>
    <mergeCell ref="O7:O26"/>
    <mergeCell ref="C7:C26"/>
    <mergeCell ref="G5:G6"/>
    <mergeCell ref="H5:H6"/>
    <mergeCell ref="V5:V6"/>
    <mergeCell ref="T5:T6"/>
    <mergeCell ref="U5:U6"/>
    <mergeCell ref="P5:P6"/>
    <mergeCell ref="Q5:Q6"/>
    <mergeCell ref="W5:W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AB51"/>
  <sheetViews>
    <sheetView workbookViewId="0">
      <selection activeCell="J44" sqref="J44"/>
    </sheetView>
  </sheetViews>
  <sheetFormatPr defaultRowHeight="31.2" x14ac:dyDescent="0.6"/>
  <cols>
    <col min="2" max="2" width="3" customWidth="1"/>
    <col min="3" max="3" width="6.44140625" style="57" customWidth="1"/>
    <col min="4" max="4" width="24.44140625" customWidth="1"/>
    <col min="5" max="10" width="7" customWidth="1"/>
    <col min="13" max="13" width="3.44140625" customWidth="1"/>
    <col min="14" max="14" width="5" customWidth="1"/>
    <col min="15" max="15" width="6.44140625" style="57" customWidth="1"/>
    <col min="16" max="16" width="24.44140625" customWidth="1"/>
    <col min="17" max="18" width="7" customWidth="1"/>
    <col min="19" max="20" width="7" hidden="1" customWidth="1"/>
    <col min="21" max="22" width="7" customWidth="1"/>
    <col min="25" max="25" width="3.44140625" customWidth="1"/>
  </cols>
  <sheetData>
    <row r="1" spans="3:25" ht="12.75" customHeight="1" thickBot="1" x14ac:dyDescent="0.65"/>
    <row r="2" spans="3:25" ht="37.5" customHeight="1" thickBot="1" x14ac:dyDescent="0.35">
      <c r="C2" s="160" t="s">
        <v>66</v>
      </c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2"/>
    </row>
    <row r="3" spans="3:25" ht="12.75" customHeight="1" thickBot="1" x14ac:dyDescent="0.65"/>
    <row r="4" spans="3:25" ht="50.25" customHeight="1" thickBot="1" x14ac:dyDescent="0.55000000000000004">
      <c r="C4" s="166" t="s">
        <v>34</v>
      </c>
      <c r="D4" s="167"/>
      <c r="E4" s="167"/>
      <c r="F4" s="167"/>
      <c r="G4" s="167"/>
      <c r="H4" s="167"/>
      <c r="I4" s="167"/>
      <c r="J4" s="167"/>
      <c r="K4" s="167"/>
      <c r="L4" s="167"/>
      <c r="M4" s="168"/>
      <c r="O4" s="166" t="s">
        <v>35</v>
      </c>
      <c r="P4" s="169"/>
      <c r="Q4" s="169"/>
      <c r="R4" s="169"/>
      <c r="S4" s="169"/>
      <c r="T4" s="169"/>
      <c r="U4" s="169"/>
      <c r="V4" s="169"/>
      <c r="W4" s="169"/>
      <c r="X4" s="169"/>
      <c r="Y4" s="170"/>
    </row>
    <row r="5" spans="3:25" ht="15" customHeight="1" x14ac:dyDescent="0.6">
      <c r="C5" s="58"/>
      <c r="D5" s="157" t="s">
        <v>5</v>
      </c>
      <c r="E5" s="153" t="s">
        <v>14</v>
      </c>
      <c r="F5" s="155" t="s">
        <v>13</v>
      </c>
      <c r="G5" s="155" t="s">
        <v>15</v>
      </c>
      <c r="H5" s="155" t="s">
        <v>16</v>
      </c>
      <c r="I5" s="155" t="s">
        <v>12</v>
      </c>
      <c r="J5" s="146" t="s">
        <v>11</v>
      </c>
      <c r="K5" s="159" t="s">
        <v>7</v>
      </c>
      <c r="L5" s="164" t="s">
        <v>8</v>
      </c>
      <c r="M5" s="54"/>
      <c r="O5" s="58"/>
      <c r="P5" s="157" t="s">
        <v>5</v>
      </c>
      <c r="Q5" s="153" t="s">
        <v>14</v>
      </c>
      <c r="R5" s="155" t="s">
        <v>13</v>
      </c>
      <c r="S5" s="155" t="s">
        <v>15</v>
      </c>
      <c r="T5" s="155" t="s">
        <v>16</v>
      </c>
      <c r="U5" s="155" t="s">
        <v>12</v>
      </c>
      <c r="V5" s="146" t="s">
        <v>11</v>
      </c>
      <c r="W5" s="159" t="s">
        <v>7</v>
      </c>
      <c r="X5" s="164" t="s">
        <v>8</v>
      </c>
      <c r="Y5" s="54"/>
    </row>
    <row r="6" spans="3:25" ht="16.5" customHeight="1" thickBot="1" x14ac:dyDescent="0.65">
      <c r="C6" s="58"/>
      <c r="D6" s="158"/>
      <c r="E6" s="154"/>
      <c r="F6" s="156"/>
      <c r="G6" s="156"/>
      <c r="H6" s="156"/>
      <c r="I6" s="156"/>
      <c r="J6" s="147"/>
      <c r="K6" s="158"/>
      <c r="L6" s="163"/>
      <c r="M6" s="54"/>
      <c r="O6" s="58"/>
      <c r="P6" s="163"/>
      <c r="Q6" s="154"/>
      <c r="R6" s="156"/>
      <c r="S6" s="156"/>
      <c r="T6" s="156"/>
      <c r="U6" s="156"/>
      <c r="V6" s="147"/>
      <c r="W6" s="163"/>
      <c r="X6" s="163"/>
      <c r="Y6" s="54"/>
    </row>
    <row r="7" spans="3:25" ht="18.75" customHeight="1" x14ac:dyDescent="0.3">
      <c r="C7" s="165" t="s">
        <v>6</v>
      </c>
      <c r="D7" s="52" t="s">
        <v>42</v>
      </c>
      <c r="E7" s="67">
        <v>77</v>
      </c>
      <c r="F7" s="69">
        <v>83</v>
      </c>
      <c r="G7" s="69">
        <v>88</v>
      </c>
      <c r="H7" s="69">
        <v>83</v>
      </c>
      <c r="I7" s="69">
        <v>80</v>
      </c>
      <c r="J7" s="65">
        <v>83</v>
      </c>
      <c r="K7" s="53">
        <f>SUM(E7:J7)</f>
        <v>494</v>
      </c>
      <c r="L7" s="50">
        <f>IF(K7=0,0,RANK(K7,K$7:K$26))</f>
        <v>1</v>
      </c>
      <c r="M7" s="54"/>
      <c r="O7" s="165" t="s">
        <v>6</v>
      </c>
      <c r="P7" s="52" t="s">
        <v>40</v>
      </c>
      <c r="Q7" s="67">
        <v>56</v>
      </c>
      <c r="R7" s="69">
        <v>60</v>
      </c>
      <c r="S7" s="69"/>
      <c r="T7" s="69"/>
      <c r="U7" s="69">
        <v>59</v>
      </c>
      <c r="V7" s="65">
        <v>58</v>
      </c>
      <c r="W7" s="53">
        <f>SUM(Q7:V7)</f>
        <v>233</v>
      </c>
      <c r="X7" s="50">
        <f>IF(W7=0,0,RANK(W7,W$7:W$26))</f>
        <v>1</v>
      </c>
      <c r="Y7" s="54"/>
    </row>
    <row r="8" spans="3:25" ht="18.75" customHeight="1" x14ac:dyDescent="0.3">
      <c r="C8" s="165"/>
      <c r="D8" s="51" t="s">
        <v>57</v>
      </c>
      <c r="E8" s="67">
        <v>76</v>
      </c>
      <c r="F8" s="69">
        <v>75</v>
      </c>
      <c r="G8" s="69">
        <v>76</v>
      </c>
      <c r="H8" s="69">
        <v>79</v>
      </c>
      <c r="I8" s="69">
        <v>77</v>
      </c>
      <c r="J8" s="65">
        <v>75</v>
      </c>
      <c r="K8" s="53">
        <f>SUM(E8:J8)</f>
        <v>458</v>
      </c>
      <c r="L8" s="50">
        <f>IF(K8=0,0,RANK(K8,K$7:K$26))</f>
        <v>2</v>
      </c>
      <c r="M8" s="54"/>
      <c r="O8" s="165"/>
      <c r="P8" s="51" t="s">
        <v>57</v>
      </c>
      <c r="Q8" s="67">
        <v>52</v>
      </c>
      <c r="R8" s="69">
        <v>58</v>
      </c>
      <c r="S8" s="69"/>
      <c r="T8" s="69"/>
      <c r="U8" s="69">
        <v>56</v>
      </c>
      <c r="V8" s="65">
        <v>53</v>
      </c>
      <c r="W8" s="53">
        <f>SUM(Q8:V8)</f>
        <v>219</v>
      </c>
      <c r="X8" s="50">
        <f>IF(W8=0,0,RANK(W8,W$7:W$26))</f>
        <v>2</v>
      </c>
      <c r="Y8" s="54"/>
    </row>
    <row r="9" spans="3:25" ht="18.75" customHeight="1" x14ac:dyDescent="0.3">
      <c r="C9" s="165"/>
      <c r="D9" s="51" t="s">
        <v>52</v>
      </c>
      <c r="E9" s="67">
        <v>70</v>
      </c>
      <c r="F9" s="69">
        <v>76</v>
      </c>
      <c r="G9" s="69">
        <v>79</v>
      </c>
      <c r="H9" s="69">
        <v>73</v>
      </c>
      <c r="I9" s="69">
        <v>77</v>
      </c>
      <c r="J9" s="65">
        <v>70</v>
      </c>
      <c r="K9" s="53">
        <f>SUM(E9:J9)</f>
        <v>445</v>
      </c>
      <c r="L9" s="50">
        <f>IF(K9=0,0,RANK(K9,K$7:K$26))</f>
        <v>3</v>
      </c>
      <c r="M9" s="54"/>
      <c r="O9" s="165"/>
      <c r="P9" s="51" t="s">
        <v>42</v>
      </c>
      <c r="Q9" s="67">
        <v>55</v>
      </c>
      <c r="R9" s="69">
        <v>53</v>
      </c>
      <c r="S9" s="69"/>
      <c r="T9" s="69"/>
      <c r="U9" s="69">
        <v>52</v>
      </c>
      <c r="V9" s="65">
        <v>53</v>
      </c>
      <c r="W9" s="53">
        <f>SUM(Q9:V9)</f>
        <v>213</v>
      </c>
      <c r="X9" s="50">
        <f>IF(W9=0,0,RANK(W9,W$7:W$26))</f>
        <v>3</v>
      </c>
      <c r="Y9" s="54"/>
    </row>
    <row r="10" spans="3:25" ht="18.75" customHeight="1" x14ac:dyDescent="0.3">
      <c r="C10" s="165"/>
      <c r="D10" s="51" t="s">
        <v>43</v>
      </c>
      <c r="E10" s="67">
        <v>63</v>
      </c>
      <c r="F10" s="69">
        <v>61</v>
      </c>
      <c r="G10" s="69">
        <v>69</v>
      </c>
      <c r="H10" s="69">
        <v>63</v>
      </c>
      <c r="I10" s="69">
        <v>67</v>
      </c>
      <c r="J10" s="65">
        <v>60</v>
      </c>
      <c r="K10" s="53">
        <f>SUM(E10:J10)</f>
        <v>383</v>
      </c>
      <c r="L10" s="50">
        <f>IF(K10=0,0,RANK(K10,K$7:K$26))</f>
        <v>4</v>
      </c>
      <c r="M10" s="54"/>
      <c r="O10" s="165"/>
      <c r="P10" s="51" t="s">
        <v>43</v>
      </c>
      <c r="Q10" s="67">
        <v>49</v>
      </c>
      <c r="R10" s="69">
        <v>54</v>
      </c>
      <c r="S10" s="69"/>
      <c r="T10" s="69"/>
      <c r="U10" s="69">
        <v>52</v>
      </c>
      <c r="V10" s="65">
        <v>50</v>
      </c>
      <c r="W10" s="53">
        <f>SUM(Q10:V10)</f>
        <v>205</v>
      </c>
      <c r="X10" s="50">
        <f>IF(W10=0,0,RANK(W10,W$7:W$26))</f>
        <v>4</v>
      </c>
      <c r="Y10" s="54"/>
    </row>
    <row r="11" spans="3:25" ht="18.75" customHeight="1" x14ac:dyDescent="0.3">
      <c r="C11" s="165"/>
      <c r="D11" s="51"/>
      <c r="E11" s="67"/>
      <c r="F11" s="69"/>
      <c r="G11" s="69"/>
      <c r="H11" s="69"/>
      <c r="I11" s="69"/>
      <c r="J11" s="65"/>
      <c r="K11" s="53"/>
      <c r="L11" s="50"/>
      <c r="M11" s="54"/>
      <c r="O11" s="165"/>
      <c r="P11" s="51" t="s">
        <v>52</v>
      </c>
      <c r="Q11" s="67">
        <v>46</v>
      </c>
      <c r="R11" s="69">
        <v>51</v>
      </c>
      <c r="S11" s="69"/>
      <c r="T11" s="69"/>
      <c r="U11" s="69">
        <v>51</v>
      </c>
      <c r="V11" s="65">
        <v>51</v>
      </c>
      <c r="W11" s="53">
        <f>SUM(Q11:V11)</f>
        <v>199</v>
      </c>
      <c r="X11" s="50">
        <f>IF(W11=0,0,RANK(W11,W$7:W$26))</f>
        <v>5</v>
      </c>
      <c r="Y11" s="54"/>
    </row>
    <row r="12" spans="3:25" ht="18.75" customHeight="1" x14ac:dyDescent="0.3">
      <c r="C12" s="165"/>
      <c r="D12" s="51"/>
      <c r="E12" s="67"/>
      <c r="F12" s="69"/>
      <c r="G12" s="69"/>
      <c r="H12" s="69"/>
      <c r="I12" s="69"/>
      <c r="J12" s="65"/>
      <c r="K12" s="53"/>
      <c r="L12" s="50"/>
      <c r="M12" s="54"/>
      <c r="O12" s="165"/>
      <c r="P12" s="51" t="s">
        <v>41</v>
      </c>
      <c r="Q12" s="67">
        <v>47</v>
      </c>
      <c r="R12" s="69">
        <v>50</v>
      </c>
      <c r="S12" s="69"/>
      <c r="T12" s="69"/>
      <c r="U12" s="69">
        <v>48</v>
      </c>
      <c r="V12" s="65">
        <v>45</v>
      </c>
      <c r="W12" s="53">
        <f>SUM(Q12:V12)</f>
        <v>190</v>
      </c>
      <c r="X12" s="50">
        <f>IF(W12=0,0,RANK(W12,W$7:W$26))</f>
        <v>6</v>
      </c>
      <c r="Y12" s="54"/>
    </row>
    <row r="13" spans="3:25" ht="18.75" customHeight="1" x14ac:dyDescent="0.3">
      <c r="C13" s="165"/>
      <c r="D13" s="51"/>
      <c r="E13" s="67"/>
      <c r="F13" s="69"/>
      <c r="G13" s="69"/>
      <c r="H13" s="69"/>
      <c r="I13" s="69"/>
      <c r="J13" s="65"/>
      <c r="K13" s="53"/>
      <c r="L13" s="50"/>
      <c r="M13" s="54"/>
      <c r="O13" s="165"/>
      <c r="P13" s="51"/>
      <c r="Q13" s="67"/>
      <c r="R13" s="69"/>
      <c r="S13" s="69"/>
      <c r="T13" s="69"/>
      <c r="U13" s="69"/>
      <c r="V13" s="65"/>
      <c r="W13" s="53"/>
      <c r="X13" s="50"/>
      <c r="Y13" s="54"/>
    </row>
    <row r="14" spans="3:25" ht="18.75" customHeight="1" x14ac:dyDescent="0.3">
      <c r="C14" s="165"/>
      <c r="D14" s="51"/>
      <c r="E14" s="67"/>
      <c r="F14" s="69"/>
      <c r="G14" s="69"/>
      <c r="H14" s="69"/>
      <c r="I14" s="69"/>
      <c r="J14" s="65"/>
      <c r="K14" s="53"/>
      <c r="L14" s="50"/>
      <c r="M14" s="54"/>
      <c r="O14" s="165"/>
      <c r="P14" s="51"/>
      <c r="Q14" s="67"/>
      <c r="R14" s="69"/>
      <c r="S14" s="69"/>
      <c r="T14" s="69"/>
      <c r="U14" s="69"/>
      <c r="V14" s="65"/>
      <c r="W14" s="53"/>
      <c r="X14" s="50"/>
      <c r="Y14" s="54"/>
    </row>
    <row r="15" spans="3:25" ht="18.75" customHeight="1" x14ac:dyDescent="0.3">
      <c r="C15" s="165"/>
      <c r="D15" s="51"/>
      <c r="E15" s="67"/>
      <c r="F15" s="69"/>
      <c r="G15" s="69"/>
      <c r="H15" s="69"/>
      <c r="I15" s="69"/>
      <c r="J15" s="65"/>
      <c r="K15" s="53"/>
      <c r="L15" s="50"/>
      <c r="M15" s="54"/>
      <c r="O15" s="165"/>
      <c r="P15" s="51"/>
      <c r="Q15" s="67"/>
      <c r="R15" s="69"/>
      <c r="S15" s="69"/>
      <c r="T15" s="69"/>
      <c r="U15" s="69"/>
      <c r="V15" s="65"/>
      <c r="W15" s="53"/>
      <c r="X15" s="50"/>
      <c r="Y15" s="54"/>
    </row>
    <row r="16" spans="3:25" ht="18.75" customHeight="1" x14ac:dyDescent="0.3">
      <c r="C16" s="165"/>
      <c r="D16" s="51"/>
      <c r="E16" s="67"/>
      <c r="F16" s="69"/>
      <c r="G16" s="69"/>
      <c r="H16" s="69"/>
      <c r="I16" s="69"/>
      <c r="J16" s="65"/>
      <c r="K16" s="53"/>
      <c r="L16" s="50"/>
      <c r="M16" s="54"/>
      <c r="O16" s="165"/>
      <c r="P16" s="51"/>
      <c r="Q16" s="67"/>
      <c r="R16" s="69"/>
      <c r="S16" s="69"/>
      <c r="T16" s="69"/>
      <c r="U16" s="69"/>
      <c r="V16" s="65"/>
      <c r="W16" s="53"/>
      <c r="X16" s="50"/>
      <c r="Y16" s="54"/>
    </row>
    <row r="17" spans="3:28" ht="18.75" customHeight="1" x14ac:dyDescent="0.3">
      <c r="C17" s="165"/>
      <c r="D17" s="51"/>
      <c r="E17" s="67"/>
      <c r="F17" s="69"/>
      <c r="G17" s="69"/>
      <c r="H17" s="69"/>
      <c r="I17" s="69"/>
      <c r="J17" s="65"/>
      <c r="K17" s="53"/>
      <c r="L17" s="50"/>
      <c r="M17" s="54"/>
      <c r="O17" s="165"/>
      <c r="P17" s="51"/>
      <c r="Q17" s="67"/>
      <c r="R17" s="69"/>
      <c r="S17" s="69"/>
      <c r="T17" s="69"/>
      <c r="U17" s="69"/>
      <c r="V17" s="65"/>
      <c r="W17" s="53"/>
      <c r="X17" s="50"/>
      <c r="Y17" s="54"/>
    </row>
    <row r="18" spans="3:28" ht="18.75" customHeight="1" x14ac:dyDescent="0.3">
      <c r="C18" s="165"/>
      <c r="D18" s="51"/>
      <c r="E18" s="67"/>
      <c r="F18" s="69"/>
      <c r="G18" s="69"/>
      <c r="H18" s="69"/>
      <c r="I18" s="69"/>
      <c r="J18" s="65"/>
      <c r="K18" s="53"/>
      <c r="L18" s="50"/>
      <c r="M18" s="54"/>
      <c r="O18" s="165"/>
      <c r="P18" s="51"/>
      <c r="Q18" s="67"/>
      <c r="R18" s="69"/>
      <c r="S18" s="69"/>
      <c r="T18" s="69"/>
      <c r="U18" s="69"/>
      <c r="V18" s="65"/>
      <c r="W18" s="53"/>
      <c r="X18" s="50"/>
      <c r="Y18" s="54"/>
    </row>
    <row r="19" spans="3:28" ht="18.75" customHeight="1" x14ac:dyDescent="0.3">
      <c r="C19" s="165"/>
      <c r="D19" s="51"/>
      <c r="E19" s="67"/>
      <c r="F19" s="69"/>
      <c r="G19" s="69"/>
      <c r="H19" s="69"/>
      <c r="I19" s="69"/>
      <c r="J19" s="65"/>
      <c r="K19" s="53"/>
      <c r="L19" s="50"/>
      <c r="M19" s="54"/>
      <c r="O19" s="165"/>
      <c r="P19" s="51"/>
      <c r="Q19" s="67"/>
      <c r="R19" s="69"/>
      <c r="S19" s="69"/>
      <c r="T19" s="69"/>
      <c r="U19" s="69"/>
      <c r="V19" s="65"/>
      <c r="W19" s="53"/>
      <c r="X19" s="50"/>
      <c r="Y19" s="54"/>
    </row>
    <row r="20" spans="3:28" ht="18.75" customHeight="1" x14ac:dyDescent="0.3">
      <c r="C20" s="165"/>
      <c r="D20" s="51"/>
      <c r="E20" s="67"/>
      <c r="F20" s="69"/>
      <c r="G20" s="69"/>
      <c r="H20" s="69"/>
      <c r="I20" s="69"/>
      <c r="J20" s="65"/>
      <c r="K20" s="53"/>
      <c r="L20" s="50"/>
      <c r="M20" s="54"/>
      <c r="O20" s="165"/>
      <c r="P20" s="51"/>
      <c r="Q20" s="67"/>
      <c r="R20" s="69"/>
      <c r="S20" s="69"/>
      <c r="T20" s="69"/>
      <c r="U20" s="69"/>
      <c r="V20" s="65"/>
      <c r="W20" s="53"/>
      <c r="X20" s="50"/>
      <c r="Y20" s="54"/>
    </row>
    <row r="21" spans="3:28" ht="18.75" customHeight="1" x14ac:dyDescent="0.3">
      <c r="C21" s="165"/>
      <c r="D21" s="51"/>
      <c r="E21" s="67"/>
      <c r="F21" s="69"/>
      <c r="G21" s="69"/>
      <c r="H21" s="69"/>
      <c r="I21" s="69"/>
      <c r="J21" s="65"/>
      <c r="K21" s="53"/>
      <c r="L21" s="50"/>
      <c r="M21" s="54"/>
      <c r="O21" s="165"/>
      <c r="P21" s="51"/>
      <c r="Q21" s="67"/>
      <c r="R21" s="69"/>
      <c r="S21" s="69"/>
      <c r="T21" s="69"/>
      <c r="U21" s="69"/>
      <c r="V21" s="65"/>
      <c r="W21" s="53"/>
      <c r="X21" s="50"/>
      <c r="Y21" s="54"/>
    </row>
    <row r="22" spans="3:28" ht="18.75" customHeight="1" x14ac:dyDescent="0.3">
      <c r="C22" s="165"/>
      <c r="D22" s="51"/>
      <c r="E22" s="67"/>
      <c r="F22" s="69"/>
      <c r="G22" s="69"/>
      <c r="H22" s="69"/>
      <c r="I22" s="69"/>
      <c r="J22" s="65"/>
      <c r="K22" s="53"/>
      <c r="L22" s="50"/>
      <c r="M22" s="54"/>
      <c r="O22" s="165"/>
      <c r="P22" s="51"/>
      <c r="Q22" s="67"/>
      <c r="R22" s="69"/>
      <c r="S22" s="69"/>
      <c r="T22" s="69"/>
      <c r="U22" s="69"/>
      <c r="V22" s="65"/>
      <c r="W22" s="53"/>
      <c r="X22" s="50"/>
      <c r="Y22" s="54"/>
    </row>
    <row r="23" spans="3:28" ht="18.75" customHeight="1" x14ac:dyDescent="0.3">
      <c r="C23" s="165"/>
      <c r="D23" s="51"/>
      <c r="E23" s="67"/>
      <c r="F23" s="69"/>
      <c r="G23" s="69"/>
      <c r="H23" s="69"/>
      <c r="I23" s="69"/>
      <c r="J23" s="65"/>
      <c r="K23" s="53"/>
      <c r="L23" s="50"/>
      <c r="M23" s="54"/>
      <c r="O23" s="165"/>
      <c r="P23" s="51"/>
      <c r="Q23" s="67"/>
      <c r="R23" s="69"/>
      <c r="S23" s="69"/>
      <c r="T23" s="69"/>
      <c r="U23" s="69"/>
      <c r="V23" s="65"/>
      <c r="W23" s="53"/>
      <c r="X23" s="50"/>
      <c r="Y23" s="54"/>
    </row>
    <row r="24" spans="3:28" ht="18.75" customHeight="1" x14ac:dyDescent="0.3">
      <c r="C24" s="165"/>
      <c r="D24" s="51"/>
      <c r="E24" s="67"/>
      <c r="F24" s="69"/>
      <c r="G24" s="69"/>
      <c r="H24" s="69"/>
      <c r="I24" s="69"/>
      <c r="J24" s="65"/>
      <c r="K24" s="53"/>
      <c r="L24" s="50"/>
      <c r="M24" s="54"/>
      <c r="O24" s="165"/>
      <c r="P24" s="51"/>
      <c r="Q24" s="67"/>
      <c r="R24" s="69"/>
      <c r="S24" s="69"/>
      <c r="T24" s="69"/>
      <c r="U24" s="69"/>
      <c r="V24" s="65"/>
      <c r="W24" s="53"/>
      <c r="X24" s="50"/>
      <c r="Y24" s="54"/>
    </row>
    <row r="25" spans="3:28" ht="18.75" customHeight="1" x14ac:dyDescent="0.3">
      <c r="C25" s="165"/>
      <c r="D25" s="51"/>
      <c r="E25" s="67"/>
      <c r="F25" s="69"/>
      <c r="G25" s="69"/>
      <c r="H25" s="69"/>
      <c r="I25" s="69"/>
      <c r="J25" s="65"/>
      <c r="K25" s="53"/>
      <c r="L25" s="50"/>
      <c r="M25" s="54"/>
      <c r="O25" s="165"/>
      <c r="P25" s="51"/>
      <c r="Q25" s="67"/>
      <c r="R25" s="69"/>
      <c r="S25" s="69"/>
      <c r="T25" s="69"/>
      <c r="U25" s="69"/>
      <c r="V25" s="65"/>
      <c r="W25" s="53"/>
      <c r="X25" s="50"/>
      <c r="Y25" s="54"/>
    </row>
    <row r="26" spans="3:28" ht="18.75" customHeight="1" thickBot="1" x14ac:dyDescent="0.35">
      <c r="C26" s="165"/>
      <c r="D26" s="10"/>
      <c r="E26" s="68"/>
      <c r="F26" s="70"/>
      <c r="G26" s="70"/>
      <c r="H26" s="70"/>
      <c r="I26" s="70"/>
      <c r="J26" s="66"/>
      <c r="K26" s="53"/>
      <c r="L26" s="50"/>
      <c r="M26" s="74"/>
      <c r="O26" s="165"/>
      <c r="P26" s="10"/>
      <c r="Q26" s="68"/>
      <c r="R26" s="70"/>
      <c r="S26" s="70"/>
      <c r="T26" s="70"/>
      <c r="U26" s="70"/>
      <c r="V26" s="66"/>
      <c r="W26" s="53"/>
      <c r="X26" s="50"/>
      <c r="Y26" s="54"/>
    </row>
    <row r="27" spans="3:28" ht="24" customHeight="1" x14ac:dyDescent="0.5">
      <c r="C27" s="125"/>
      <c r="D27" s="93" t="s">
        <v>18</v>
      </c>
      <c r="E27" s="90"/>
      <c r="F27" s="90"/>
      <c r="G27" s="90"/>
      <c r="H27" s="90"/>
      <c r="I27" s="90"/>
      <c r="J27" s="90"/>
      <c r="K27" s="90"/>
      <c r="L27" s="90"/>
      <c r="M27" s="87"/>
      <c r="O27" s="125"/>
      <c r="P27" s="93" t="s">
        <v>18</v>
      </c>
      <c r="Q27" s="89"/>
      <c r="R27" s="89"/>
      <c r="S27" s="89"/>
      <c r="T27" s="89"/>
      <c r="U27" s="89"/>
      <c r="V27" s="89"/>
      <c r="W27" s="89"/>
      <c r="X27" s="89"/>
      <c r="Y27" s="88"/>
      <c r="AA27" s="86"/>
      <c r="AB27" s="86"/>
    </row>
    <row r="28" spans="3:28" ht="24.75" customHeight="1" x14ac:dyDescent="0.5">
      <c r="C28" s="125"/>
      <c r="D28" s="94" t="s">
        <v>21</v>
      </c>
      <c r="E28" s="91"/>
      <c r="F28" s="91"/>
      <c r="G28" s="91"/>
      <c r="H28" s="91"/>
      <c r="I28" s="91"/>
      <c r="J28" s="91"/>
      <c r="K28" s="91"/>
      <c r="L28" s="91"/>
      <c r="M28" s="87"/>
      <c r="O28" s="125"/>
      <c r="P28" s="94" t="s">
        <v>21</v>
      </c>
      <c r="Q28" s="92"/>
      <c r="R28" s="92"/>
      <c r="S28" s="92"/>
      <c r="T28" s="92"/>
      <c r="U28" s="92"/>
      <c r="V28" s="92"/>
      <c r="W28" s="92"/>
      <c r="X28" s="92"/>
      <c r="Y28" s="88"/>
      <c r="AA28" s="86"/>
      <c r="AB28" s="86"/>
    </row>
    <row r="29" spans="3:28" ht="45" customHeight="1" thickBot="1" x14ac:dyDescent="0.55000000000000004">
      <c r="C29" s="148" t="s">
        <v>20</v>
      </c>
      <c r="D29" s="149"/>
      <c r="E29" s="149"/>
      <c r="F29" s="149"/>
      <c r="G29" s="149"/>
      <c r="H29" s="149"/>
      <c r="I29" s="149"/>
      <c r="J29" s="149"/>
      <c r="K29" s="149"/>
      <c r="L29" s="149"/>
      <c r="M29" s="150"/>
      <c r="O29" s="148" t="s">
        <v>35</v>
      </c>
      <c r="P29" s="151"/>
      <c r="Q29" s="151"/>
      <c r="R29" s="151"/>
      <c r="S29" s="151"/>
      <c r="T29" s="151"/>
      <c r="U29" s="151"/>
      <c r="V29" s="151"/>
      <c r="W29" s="151"/>
      <c r="X29" s="151"/>
      <c r="Y29" s="152"/>
      <c r="AB29" s="86"/>
    </row>
    <row r="30" spans="3:28" ht="31.8" thickBot="1" x14ac:dyDescent="0.65">
      <c r="C30" s="58"/>
      <c r="D30" s="124" t="s">
        <v>5</v>
      </c>
      <c r="E30" s="71" t="s">
        <v>14</v>
      </c>
      <c r="F30" s="72" t="s">
        <v>13</v>
      </c>
      <c r="G30" s="72" t="s">
        <v>15</v>
      </c>
      <c r="H30" s="72" t="s">
        <v>16</v>
      </c>
      <c r="I30" s="72" t="s">
        <v>12</v>
      </c>
      <c r="J30" s="73" t="s">
        <v>11</v>
      </c>
      <c r="K30" s="61" t="s">
        <v>7</v>
      </c>
      <c r="L30" s="63" t="s">
        <v>8</v>
      </c>
      <c r="M30" s="54"/>
      <c r="O30" s="58"/>
      <c r="P30" s="124" t="s">
        <v>5</v>
      </c>
      <c r="Q30" s="71" t="s">
        <v>14</v>
      </c>
      <c r="R30" s="72" t="s">
        <v>13</v>
      </c>
      <c r="S30" s="72" t="s">
        <v>15</v>
      </c>
      <c r="T30" s="72" t="s">
        <v>16</v>
      </c>
      <c r="U30" s="72" t="s">
        <v>12</v>
      </c>
      <c r="V30" s="73" t="s">
        <v>11</v>
      </c>
      <c r="W30" s="61" t="s">
        <v>7</v>
      </c>
      <c r="X30" s="62" t="s">
        <v>8</v>
      </c>
      <c r="Y30" s="54"/>
      <c r="AB30" s="86"/>
    </row>
    <row r="31" spans="3:28" ht="18.75" customHeight="1" x14ac:dyDescent="0.3">
      <c r="C31" s="165" t="s">
        <v>33</v>
      </c>
      <c r="D31" s="52" t="s">
        <v>65</v>
      </c>
      <c r="E31" s="67">
        <v>68</v>
      </c>
      <c r="F31" s="69">
        <v>77</v>
      </c>
      <c r="G31" s="69">
        <v>77</v>
      </c>
      <c r="H31" s="69">
        <v>80</v>
      </c>
      <c r="I31" s="69">
        <v>80</v>
      </c>
      <c r="J31" s="65">
        <v>77</v>
      </c>
      <c r="K31" s="53">
        <f>SUM(E31:J31)</f>
        <v>459</v>
      </c>
      <c r="L31" s="50">
        <f>IF(K31=0,0,RANK(K31,K$31:K$50))</f>
        <v>1</v>
      </c>
      <c r="M31" s="54"/>
      <c r="O31" s="165" t="s">
        <v>33</v>
      </c>
      <c r="P31" s="52" t="s">
        <v>46</v>
      </c>
      <c r="Q31" s="67">
        <v>50</v>
      </c>
      <c r="R31" s="69">
        <v>52</v>
      </c>
      <c r="S31" s="69"/>
      <c r="T31" s="69"/>
      <c r="U31" s="69">
        <v>51</v>
      </c>
      <c r="V31" s="65">
        <v>51</v>
      </c>
      <c r="W31" s="53">
        <f>SUM(Q31:V31)</f>
        <v>204</v>
      </c>
      <c r="X31" s="50">
        <f>IF(W31=0,0,RANK(W31,W$31:W$50))</f>
        <v>1</v>
      </c>
      <c r="Y31" s="54"/>
    </row>
    <row r="32" spans="3:28" ht="18.75" customHeight="1" x14ac:dyDescent="0.3">
      <c r="C32" s="165"/>
      <c r="D32" s="51" t="s">
        <v>50</v>
      </c>
      <c r="E32" s="67">
        <v>67</v>
      </c>
      <c r="F32" s="69">
        <v>68</v>
      </c>
      <c r="G32" s="69">
        <v>77</v>
      </c>
      <c r="H32" s="69">
        <v>72</v>
      </c>
      <c r="I32" s="69">
        <v>74</v>
      </c>
      <c r="J32" s="65">
        <v>68</v>
      </c>
      <c r="K32" s="53">
        <f>SUM(E32:J32)</f>
        <v>426</v>
      </c>
      <c r="L32" s="50">
        <f>IF(K32=0,0,RANK(K32,K$31:K$50))</f>
        <v>2</v>
      </c>
      <c r="M32" s="54"/>
      <c r="O32" s="165"/>
      <c r="P32" s="51" t="s">
        <v>47</v>
      </c>
      <c r="Q32" s="67">
        <v>48</v>
      </c>
      <c r="R32" s="69">
        <v>52</v>
      </c>
      <c r="S32" s="69"/>
      <c r="T32" s="69"/>
      <c r="U32" s="69">
        <v>52</v>
      </c>
      <c r="V32" s="65">
        <v>47</v>
      </c>
      <c r="W32" s="53">
        <f>SUM(Q32:V32)</f>
        <v>199</v>
      </c>
      <c r="X32" s="50">
        <f>IF(W32=0,0,RANK(W32,W$31:W$50))</f>
        <v>2</v>
      </c>
      <c r="Y32" s="54"/>
    </row>
    <row r="33" spans="3:25" ht="18.75" customHeight="1" x14ac:dyDescent="0.3">
      <c r="C33" s="165"/>
      <c r="D33" s="51" t="s">
        <v>45</v>
      </c>
      <c r="E33" s="67">
        <v>62</v>
      </c>
      <c r="F33" s="69">
        <v>66</v>
      </c>
      <c r="G33" s="69">
        <v>66</v>
      </c>
      <c r="H33" s="69">
        <v>70</v>
      </c>
      <c r="I33" s="69">
        <v>68</v>
      </c>
      <c r="J33" s="65">
        <v>64</v>
      </c>
      <c r="K33" s="53">
        <f>SUM(E33:J33)</f>
        <v>396</v>
      </c>
      <c r="L33" s="50">
        <f>IF(K33=0,0,RANK(K33,K$31:K$50))</f>
        <v>3</v>
      </c>
      <c r="M33" s="54"/>
      <c r="O33" s="165"/>
      <c r="P33" s="51" t="s">
        <v>45</v>
      </c>
      <c r="Q33" s="67">
        <v>48</v>
      </c>
      <c r="R33" s="69">
        <v>51</v>
      </c>
      <c r="S33" s="69"/>
      <c r="T33" s="69"/>
      <c r="U33" s="69">
        <v>50</v>
      </c>
      <c r="V33" s="65">
        <v>48</v>
      </c>
      <c r="W33" s="53">
        <f>SUM(Q33:V33)</f>
        <v>197</v>
      </c>
      <c r="X33" s="50">
        <f>IF(W33=0,0,RANK(W33,W$31:W$50))</f>
        <v>3</v>
      </c>
      <c r="Y33" s="54"/>
    </row>
    <row r="34" spans="3:25" ht="18.75" customHeight="1" x14ac:dyDescent="0.3">
      <c r="C34" s="165"/>
      <c r="D34" s="51" t="s">
        <v>46</v>
      </c>
      <c r="E34" s="67">
        <v>63</v>
      </c>
      <c r="F34" s="69">
        <v>63</v>
      </c>
      <c r="G34" s="69">
        <v>65</v>
      </c>
      <c r="H34" s="69">
        <v>69</v>
      </c>
      <c r="I34" s="69">
        <v>66</v>
      </c>
      <c r="J34" s="65">
        <v>66</v>
      </c>
      <c r="K34" s="53">
        <f>SUM(E34:J34)</f>
        <v>392</v>
      </c>
      <c r="L34" s="50">
        <f>IF(K34=0,0,RANK(K34,K$31:K$50))</f>
        <v>4</v>
      </c>
      <c r="M34" s="54"/>
      <c r="O34" s="165"/>
      <c r="P34" s="51" t="s">
        <v>64</v>
      </c>
      <c r="Q34" s="67">
        <v>47</v>
      </c>
      <c r="R34" s="69">
        <v>48</v>
      </c>
      <c r="S34" s="69"/>
      <c r="T34" s="69"/>
      <c r="U34" s="69">
        <v>47</v>
      </c>
      <c r="V34" s="65">
        <v>46</v>
      </c>
      <c r="W34" s="53">
        <f>SUM(Q34:V34)</f>
        <v>188</v>
      </c>
      <c r="X34" s="50">
        <f>IF(W34=0,0,RANK(W34,W$31:W$50))</f>
        <v>4</v>
      </c>
      <c r="Y34" s="54"/>
    </row>
    <row r="35" spans="3:25" ht="18.75" customHeight="1" x14ac:dyDescent="0.3">
      <c r="C35" s="165"/>
      <c r="D35" s="51" t="s">
        <v>61</v>
      </c>
      <c r="E35" s="67">
        <v>58</v>
      </c>
      <c r="F35" s="69">
        <v>61</v>
      </c>
      <c r="G35" s="69">
        <v>71</v>
      </c>
      <c r="H35" s="69">
        <v>71</v>
      </c>
      <c r="I35" s="69">
        <v>63</v>
      </c>
      <c r="J35" s="65">
        <v>59</v>
      </c>
      <c r="K35" s="53">
        <f>SUM(E35:J35)</f>
        <v>383</v>
      </c>
      <c r="L35" s="50">
        <f>IF(K35=0,0,RANK(K35,K$31:K$50))</f>
        <v>5</v>
      </c>
      <c r="M35" s="54"/>
      <c r="O35" s="165"/>
      <c r="P35" s="51" t="s">
        <v>61</v>
      </c>
      <c r="Q35" s="67">
        <v>43</v>
      </c>
      <c r="R35" s="69">
        <v>49</v>
      </c>
      <c r="S35" s="69"/>
      <c r="T35" s="69"/>
      <c r="U35" s="69">
        <v>47</v>
      </c>
      <c r="V35" s="65">
        <v>44</v>
      </c>
      <c r="W35" s="53">
        <f>SUM(Q35:V35)</f>
        <v>183</v>
      </c>
      <c r="X35" s="50">
        <f>IF(W35=0,0,RANK(W35,W$31:W$50))</f>
        <v>5</v>
      </c>
      <c r="Y35" s="54"/>
    </row>
    <row r="36" spans="3:25" ht="18.75" customHeight="1" x14ac:dyDescent="0.3">
      <c r="C36" s="165"/>
      <c r="D36" s="51" t="s">
        <v>47</v>
      </c>
      <c r="E36" s="67">
        <v>59</v>
      </c>
      <c r="F36" s="69">
        <v>63</v>
      </c>
      <c r="G36" s="69">
        <v>63</v>
      </c>
      <c r="H36" s="69">
        <v>66</v>
      </c>
      <c r="I36" s="69">
        <v>64</v>
      </c>
      <c r="J36" s="65">
        <v>61</v>
      </c>
      <c r="K36" s="53">
        <f>SUM(E36:J36)</f>
        <v>376</v>
      </c>
      <c r="L36" s="50">
        <f>IF(K36=0,0,RANK(K36,K$31:K$50))</f>
        <v>6</v>
      </c>
      <c r="M36" s="54"/>
      <c r="O36" s="165"/>
      <c r="P36" s="51" t="s">
        <v>65</v>
      </c>
      <c r="Q36" s="67">
        <v>44</v>
      </c>
      <c r="R36" s="69">
        <v>46</v>
      </c>
      <c r="S36" s="69"/>
      <c r="T36" s="69"/>
      <c r="U36" s="69">
        <v>46</v>
      </c>
      <c r="V36" s="65">
        <v>44</v>
      </c>
      <c r="W36" s="53">
        <f>SUM(Q36:V36)</f>
        <v>180</v>
      </c>
      <c r="X36" s="50">
        <f>IF(W36=0,0,RANK(W36,W$31:W$50))</f>
        <v>6</v>
      </c>
      <c r="Y36" s="54"/>
    </row>
    <row r="37" spans="3:25" ht="18.75" customHeight="1" x14ac:dyDescent="0.3">
      <c r="C37" s="165"/>
      <c r="D37" s="51" t="s">
        <v>41</v>
      </c>
      <c r="E37" s="67">
        <v>2</v>
      </c>
      <c r="F37" s="69">
        <v>68</v>
      </c>
      <c r="G37" s="69">
        <v>67</v>
      </c>
      <c r="H37" s="69">
        <v>53</v>
      </c>
      <c r="I37" s="69">
        <v>72</v>
      </c>
      <c r="J37" s="65">
        <v>72</v>
      </c>
      <c r="K37" s="53">
        <f>SUM(E37:J37)</f>
        <v>334</v>
      </c>
      <c r="L37" s="50">
        <f>IF(K37=0,0,RANK(K37,K$31:K$50))</f>
        <v>7</v>
      </c>
      <c r="M37" s="54"/>
      <c r="O37" s="165"/>
      <c r="P37" s="51" t="s">
        <v>50</v>
      </c>
      <c r="Q37" s="67">
        <v>42</v>
      </c>
      <c r="R37" s="69">
        <v>45</v>
      </c>
      <c r="S37" s="69"/>
      <c r="T37" s="69"/>
      <c r="U37" s="69">
        <v>45</v>
      </c>
      <c r="V37" s="65">
        <v>43</v>
      </c>
      <c r="W37" s="53">
        <f>SUM(Q37:V37)</f>
        <v>175</v>
      </c>
      <c r="X37" s="50">
        <f>IF(W37=0,0,RANK(W37,W$31:W$50))</f>
        <v>7</v>
      </c>
      <c r="Y37" s="54"/>
    </row>
    <row r="38" spans="3:25" ht="18.75" customHeight="1" x14ac:dyDescent="0.3">
      <c r="C38" s="165"/>
      <c r="D38" s="51"/>
      <c r="E38" s="67"/>
      <c r="F38" s="69"/>
      <c r="G38" s="69"/>
      <c r="H38" s="69"/>
      <c r="I38" s="69"/>
      <c r="J38" s="65"/>
      <c r="K38" s="53"/>
      <c r="L38" s="50"/>
      <c r="M38" s="54"/>
      <c r="O38" s="165"/>
      <c r="P38" s="51"/>
      <c r="Q38" s="67"/>
      <c r="R38" s="69"/>
      <c r="S38" s="69"/>
      <c r="T38" s="69"/>
      <c r="U38" s="69"/>
      <c r="V38" s="65"/>
      <c r="W38" s="53"/>
      <c r="X38" s="50"/>
      <c r="Y38" s="54"/>
    </row>
    <row r="39" spans="3:25" ht="18.75" customHeight="1" x14ac:dyDescent="0.3">
      <c r="C39" s="165"/>
      <c r="D39" s="51"/>
      <c r="E39" s="67"/>
      <c r="F39" s="69"/>
      <c r="G39" s="69"/>
      <c r="H39" s="69"/>
      <c r="I39" s="69"/>
      <c r="J39" s="65"/>
      <c r="K39" s="53"/>
      <c r="L39" s="50"/>
      <c r="M39" s="54"/>
      <c r="O39" s="165"/>
      <c r="P39" s="51"/>
      <c r="Q39" s="67"/>
      <c r="R39" s="69"/>
      <c r="S39" s="69"/>
      <c r="T39" s="69"/>
      <c r="U39" s="69"/>
      <c r="V39" s="65"/>
      <c r="W39" s="53"/>
      <c r="X39" s="50"/>
      <c r="Y39" s="54"/>
    </row>
    <row r="40" spans="3:25" ht="18.75" customHeight="1" x14ac:dyDescent="0.3">
      <c r="C40" s="165"/>
      <c r="D40" s="51"/>
      <c r="E40" s="67"/>
      <c r="F40" s="69"/>
      <c r="G40" s="69"/>
      <c r="H40" s="69"/>
      <c r="I40" s="69"/>
      <c r="J40" s="65"/>
      <c r="K40" s="53"/>
      <c r="L40" s="50"/>
      <c r="M40" s="54"/>
      <c r="O40" s="165"/>
      <c r="P40" s="51"/>
      <c r="Q40" s="67"/>
      <c r="R40" s="69"/>
      <c r="S40" s="69"/>
      <c r="T40" s="69"/>
      <c r="U40" s="69"/>
      <c r="V40" s="65"/>
      <c r="W40" s="53"/>
      <c r="X40" s="50"/>
      <c r="Y40" s="54"/>
    </row>
    <row r="41" spans="3:25" ht="18.75" customHeight="1" x14ac:dyDescent="0.3">
      <c r="C41" s="165"/>
      <c r="D41" s="51"/>
      <c r="E41" s="67"/>
      <c r="F41" s="69"/>
      <c r="G41" s="69"/>
      <c r="H41" s="69"/>
      <c r="I41" s="69"/>
      <c r="J41" s="65"/>
      <c r="K41" s="53"/>
      <c r="L41" s="50"/>
      <c r="M41" s="54"/>
      <c r="O41" s="165"/>
      <c r="P41" s="51"/>
      <c r="Q41" s="67"/>
      <c r="R41" s="69"/>
      <c r="S41" s="69"/>
      <c r="T41" s="69"/>
      <c r="U41" s="69"/>
      <c r="V41" s="65"/>
      <c r="W41" s="53"/>
      <c r="X41" s="50"/>
      <c r="Y41" s="54"/>
    </row>
    <row r="42" spans="3:25" ht="18.75" customHeight="1" x14ac:dyDescent="0.3">
      <c r="C42" s="165"/>
      <c r="D42" s="51"/>
      <c r="E42" s="67"/>
      <c r="F42" s="69"/>
      <c r="G42" s="69"/>
      <c r="H42" s="69"/>
      <c r="I42" s="69"/>
      <c r="J42" s="65"/>
      <c r="K42" s="53"/>
      <c r="L42" s="50"/>
      <c r="M42" s="54"/>
      <c r="O42" s="165"/>
      <c r="P42" s="51"/>
      <c r="Q42" s="67"/>
      <c r="R42" s="69"/>
      <c r="S42" s="69"/>
      <c r="T42" s="69"/>
      <c r="U42" s="69"/>
      <c r="V42" s="65"/>
      <c r="W42" s="53"/>
      <c r="X42" s="50"/>
      <c r="Y42" s="54"/>
    </row>
    <row r="43" spans="3:25" ht="18.75" customHeight="1" x14ac:dyDescent="0.3">
      <c r="C43" s="165"/>
      <c r="D43" s="51"/>
      <c r="E43" s="67"/>
      <c r="F43" s="69"/>
      <c r="G43" s="69"/>
      <c r="H43" s="69"/>
      <c r="I43" s="69"/>
      <c r="J43" s="65"/>
      <c r="K43" s="53"/>
      <c r="L43" s="50"/>
      <c r="M43" s="54"/>
      <c r="O43" s="165"/>
      <c r="P43" s="51"/>
      <c r="Q43" s="67"/>
      <c r="R43" s="69"/>
      <c r="S43" s="69"/>
      <c r="T43" s="69"/>
      <c r="U43" s="69"/>
      <c r="V43" s="65"/>
      <c r="W43" s="53"/>
      <c r="X43" s="50"/>
      <c r="Y43" s="54"/>
    </row>
    <row r="44" spans="3:25" ht="18.75" customHeight="1" x14ac:dyDescent="0.3">
      <c r="C44" s="165"/>
      <c r="D44" s="51"/>
      <c r="E44" s="67"/>
      <c r="F44" s="69"/>
      <c r="G44" s="69"/>
      <c r="H44" s="69"/>
      <c r="I44" s="69"/>
      <c r="J44" s="65"/>
      <c r="K44" s="53"/>
      <c r="L44" s="50"/>
      <c r="M44" s="54"/>
      <c r="O44" s="165"/>
      <c r="P44" s="51"/>
      <c r="Q44" s="67"/>
      <c r="R44" s="69"/>
      <c r="S44" s="69"/>
      <c r="T44" s="69"/>
      <c r="U44" s="69"/>
      <c r="V44" s="65"/>
      <c r="W44" s="53"/>
      <c r="X44" s="50"/>
      <c r="Y44" s="54"/>
    </row>
    <row r="45" spans="3:25" ht="18.75" customHeight="1" x14ac:dyDescent="0.3">
      <c r="C45" s="165"/>
      <c r="D45" s="51"/>
      <c r="E45" s="67"/>
      <c r="F45" s="69"/>
      <c r="G45" s="69"/>
      <c r="H45" s="69"/>
      <c r="I45" s="69"/>
      <c r="J45" s="65"/>
      <c r="K45" s="53"/>
      <c r="L45" s="50"/>
      <c r="M45" s="54"/>
      <c r="O45" s="165"/>
      <c r="P45" s="51"/>
      <c r="Q45" s="67"/>
      <c r="R45" s="69"/>
      <c r="S45" s="69"/>
      <c r="T45" s="69"/>
      <c r="U45" s="69"/>
      <c r="V45" s="65"/>
      <c r="W45" s="53"/>
      <c r="X45" s="50"/>
      <c r="Y45" s="54"/>
    </row>
    <row r="46" spans="3:25" ht="18.75" customHeight="1" x14ac:dyDescent="0.3">
      <c r="C46" s="165"/>
      <c r="D46" s="51"/>
      <c r="E46" s="67"/>
      <c r="F46" s="69"/>
      <c r="G46" s="69"/>
      <c r="H46" s="69"/>
      <c r="I46" s="69"/>
      <c r="J46" s="65"/>
      <c r="K46" s="53"/>
      <c r="L46" s="50"/>
      <c r="M46" s="54"/>
      <c r="O46" s="165"/>
      <c r="P46" s="51"/>
      <c r="Q46" s="67"/>
      <c r="R46" s="69"/>
      <c r="S46" s="69"/>
      <c r="T46" s="69"/>
      <c r="U46" s="69"/>
      <c r="V46" s="65"/>
      <c r="W46" s="53"/>
      <c r="X46" s="50"/>
      <c r="Y46" s="54"/>
    </row>
    <row r="47" spans="3:25" ht="18.75" customHeight="1" x14ac:dyDescent="0.3">
      <c r="C47" s="165"/>
      <c r="D47" s="51"/>
      <c r="E47" s="67"/>
      <c r="F47" s="69"/>
      <c r="G47" s="69"/>
      <c r="H47" s="69"/>
      <c r="I47" s="69"/>
      <c r="J47" s="65"/>
      <c r="K47" s="53"/>
      <c r="L47" s="50"/>
      <c r="M47" s="54"/>
      <c r="O47" s="165"/>
      <c r="P47" s="51"/>
      <c r="Q47" s="67"/>
      <c r="R47" s="69"/>
      <c r="S47" s="69"/>
      <c r="T47" s="69"/>
      <c r="U47" s="69"/>
      <c r="V47" s="65"/>
      <c r="W47" s="53"/>
      <c r="X47" s="50"/>
      <c r="Y47" s="54"/>
    </row>
    <row r="48" spans="3:25" ht="18.75" customHeight="1" x14ac:dyDescent="0.3">
      <c r="C48" s="165"/>
      <c r="D48" s="51"/>
      <c r="E48" s="67"/>
      <c r="F48" s="69"/>
      <c r="G48" s="69"/>
      <c r="H48" s="69"/>
      <c r="I48" s="69"/>
      <c r="J48" s="65"/>
      <c r="K48" s="53"/>
      <c r="L48" s="50"/>
      <c r="M48" s="54"/>
      <c r="O48" s="165"/>
      <c r="P48" s="51"/>
      <c r="Q48" s="67"/>
      <c r="R48" s="69"/>
      <c r="S48" s="69"/>
      <c r="T48" s="69"/>
      <c r="U48" s="69"/>
      <c r="V48" s="65"/>
      <c r="W48" s="53"/>
      <c r="X48" s="50"/>
      <c r="Y48" s="54"/>
    </row>
    <row r="49" spans="3:25" ht="18.75" customHeight="1" x14ac:dyDescent="0.3">
      <c r="C49" s="165"/>
      <c r="D49" s="51"/>
      <c r="E49" s="67"/>
      <c r="F49" s="69"/>
      <c r="G49" s="69"/>
      <c r="H49" s="69"/>
      <c r="I49" s="69"/>
      <c r="J49" s="65"/>
      <c r="K49" s="53"/>
      <c r="L49" s="50"/>
      <c r="M49" s="54"/>
      <c r="O49" s="165"/>
      <c r="P49" s="51"/>
      <c r="Q49" s="67"/>
      <c r="R49" s="69"/>
      <c r="S49" s="69"/>
      <c r="T49" s="69"/>
      <c r="U49" s="69"/>
      <c r="V49" s="65"/>
      <c r="W49" s="53"/>
      <c r="X49" s="50"/>
      <c r="Y49" s="54"/>
    </row>
    <row r="50" spans="3:25" ht="18.75" customHeight="1" thickBot="1" x14ac:dyDescent="0.35">
      <c r="C50" s="165"/>
      <c r="D50" s="10"/>
      <c r="E50" s="68"/>
      <c r="F50" s="70"/>
      <c r="G50" s="70"/>
      <c r="H50" s="70"/>
      <c r="I50" s="70"/>
      <c r="J50" s="66"/>
      <c r="K50" s="97"/>
      <c r="L50" s="98"/>
      <c r="M50" s="54"/>
      <c r="O50" s="165"/>
      <c r="P50" s="10"/>
      <c r="Q50" s="68"/>
      <c r="R50" s="70"/>
      <c r="S50" s="70"/>
      <c r="T50" s="70"/>
      <c r="U50" s="70"/>
      <c r="V50" s="66"/>
      <c r="W50" s="97"/>
      <c r="X50" s="98"/>
      <c r="Y50" s="54"/>
    </row>
    <row r="51" spans="3:25" ht="30" customHeight="1" thickBot="1" x14ac:dyDescent="0.65">
      <c r="C51" s="59"/>
      <c r="D51" s="84" t="s">
        <v>18</v>
      </c>
      <c r="E51" s="56"/>
      <c r="F51" s="56"/>
      <c r="G51" s="56"/>
      <c r="H51" s="56"/>
      <c r="I51" s="56"/>
      <c r="J51" s="56"/>
      <c r="K51" s="56"/>
      <c r="L51" s="56"/>
      <c r="M51" s="55"/>
      <c r="O51" s="59"/>
      <c r="P51" s="84" t="s">
        <v>18</v>
      </c>
      <c r="Q51" s="56"/>
      <c r="R51" s="56"/>
      <c r="S51" s="56"/>
      <c r="T51" s="56"/>
      <c r="U51" s="56"/>
      <c r="V51" s="56"/>
      <c r="W51" s="56"/>
      <c r="X51" s="56"/>
      <c r="Y51" s="55"/>
    </row>
  </sheetData>
  <sortState ref="D31:L41">
    <sortCondition descending="1" ref="K31:K41"/>
  </sortState>
  <mergeCells count="27">
    <mergeCell ref="X5:X6"/>
    <mergeCell ref="D5:D6"/>
    <mergeCell ref="E5:E6"/>
    <mergeCell ref="F5:F6"/>
    <mergeCell ref="C2:Y2"/>
    <mergeCell ref="C4:M4"/>
    <mergeCell ref="O4:Y4"/>
    <mergeCell ref="K5:K6"/>
    <mergeCell ref="L5:L6"/>
    <mergeCell ref="U5:U6"/>
    <mergeCell ref="V5:V6"/>
    <mergeCell ref="W5:W6"/>
    <mergeCell ref="T5:T6"/>
    <mergeCell ref="P5:P6"/>
    <mergeCell ref="G5:G6"/>
    <mergeCell ref="H5:H6"/>
    <mergeCell ref="C7:C26"/>
    <mergeCell ref="C31:C50"/>
    <mergeCell ref="O7:O26"/>
    <mergeCell ref="C29:M29"/>
    <mergeCell ref="O29:Y29"/>
    <mergeCell ref="O31:O50"/>
    <mergeCell ref="I5:I6"/>
    <mergeCell ref="J5:J6"/>
    <mergeCell ref="Q5:Q6"/>
    <mergeCell ref="R5:R6"/>
    <mergeCell ref="S5:S6"/>
  </mergeCells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AB51"/>
  <sheetViews>
    <sheetView workbookViewId="0">
      <selection activeCell="C2" sqref="C2:Y2"/>
    </sheetView>
  </sheetViews>
  <sheetFormatPr defaultRowHeight="31.2" x14ac:dyDescent="0.6"/>
  <cols>
    <col min="2" max="2" width="3" customWidth="1"/>
    <col min="3" max="3" width="6.44140625" style="57" customWidth="1"/>
    <col min="4" max="4" width="24.44140625" customWidth="1"/>
    <col min="5" max="6" width="7" customWidth="1"/>
    <col min="7" max="8" width="7" hidden="1" customWidth="1"/>
    <col min="9" max="10" width="7" customWidth="1"/>
    <col min="13" max="13" width="3.44140625" customWidth="1"/>
    <col min="14" max="14" width="5" customWidth="1"/>
    <col min="15" max="15" width="6.44140625" style="57" customWidth="1"/>
    <col min="16" max="16" width="24.44140625" customWidth="1"/>
    <col min="17" max="18" width="7" customWidth="1"/>
    <col min="19" max="20" width="7" hidden="1" customWidth="1"/>
    <col min="21" max="22" width="7" customWidth="1"/>
    <col min="25" max="25" width="3.44140625" customWidth="1"/>
  </cols>
  <sheetData>
    <row r="1" spans="3:25" ht="12.75" customHeight="1" thickBot="1" x14ac:dyDescent="0.65"/>
    <row r="2" spans="3:25" ht="37.5" customHeight="1" thickBot="1" x14ac:dyDescent="0.35">
      <c r="C2" s="160" t="s">
        <v>22</v>
      </c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2"/>
    </row>
    <row r="3" spans="3:25" ht="12.75" customHeight="1" thickBot="1" x14ac:dyDescent="0.65"/>
    <row r="4" spans="3:25" ht="50.25" customHeight="1" thickBot="1" x14ac:dyDescent="0.55000000000000004">
      <c r="C4" s="166" t="s">
        <v>34</v>
      </c>
      <c r="D4" s="167"/>
      <c r="E4" s="167"/>
      <c r="F4" s="167"/>
      <c r="G4" s="167"/>
      <c r="H4" s="167"/>
      <c r="I4" s="167"/>
      <c r="J4" s="167"/>
      <c r="K4" s="167"/>
      <c r="L4" s="167"/>
      <c r="M4" s="168"/>
      <c r="O4" s="166" t="s">
        <v>35</v>
      </c>
      <c r="P4" s="169"/>
      <c r="Q4" s="169"/>
      <c r="R4" s="169"/>
      <c r="S4" s="169"/>
      <c r="T4" s="169"/>
      <c r="U4" s="169"/>
      <c r="V4" s="169"/>
      <c r="W4" s="169"/>
      <c r="X4" s="169"/>
      <c r="Y4" s="170"/>
    </row>
    <row r="5" spans="3:25" ht="15" customHeight="1" x14ac:dyDescent="0.6">
      <c r="C5" s="58"/>
      <c r="D5" s="157" t="s">
        <v>5</v>
      </c>
      <c r="E5" s="153" t="s">
        <v>14</v>
      </c>
      <c r="F5" s="155" t="s">
        <v>13</v>
      </c>
      <c r="G5" s="155" t="s">
        <v>15</v>
      </c>
      <c r="H5" s="155" t="s">
        <v>16</v>
      </c>
      <c r="I5" s="155" t="s">
        <v>12</v>
      </c>
      <c r="J5" s="146" t="s">
        <v>11</v>
      </c>
      <c r="K5" s="159" t="s">
        <v>7</v>
      </c>
      <c r="L5" s="164" t="s">
        <v>8</v>
      </c>
      <c r="M5" s="54"/>
      <c r="O5" s="58"/>
      <c r="P5" s="157" t="s">
        <v>5</v>
      </c>
      <c r="Q5" s="153" t="s">
        <v>14</v>
      </c>
      <c r="R5" s="155" t="s">
        <v>13</v>
      </c>
      <c r="S5" s="155" t="s">
        <v>15</v>
      </c>
      <c r="T5" s="155" t="s">
        <v>16</v>
      </c>
      <c r="U5" s="155" t="s">
        <v>12</v>
      </c>
      <c r="V5" s="146" t="s">
        <v>11</v>
      </c>
      <c r="W5" s="159" t="s">
        <v>7</v>
      </c>
      <c r="X5" s="164" t="s">
        <v>8</v>
      </c>
      <c r="Y5" s="54"/>
    </row>
    <row r="6" spans="3:25" ht="16.5" customHeight="1" thickBot="1" x14ac:dyDescent="0.65">
      <c r="C6" s="58"/>
      <c r="D6" s="158"/>
      <c r="E6" s="154"/>
      <c r="F6" s="156"/>
      <c r="G6" s="156"/>
      <c r="H6" s="156"/>
      <c r="I6" s="156"/>
      <c r="J6" s="147"/>
      <c r="K6" s="158"/>
      <c r="L6" s="163"/>
      <c r="M6" s="54"/>
      <c r="O6" s="58"/>
      <c r="P6" s="163"/>
      <c r="Q6" s="154"/>
      <c r="R6" s="156"/>
      <c r="S6" s="156"/>
      <c r="T6" s="156"/>
      <c r="U6" s="156"/>
      <c r="V6" s="147"/>
      <c r="W6" s="163"/>
      <c r="X6" s="163"/>
      <c r="Y6" s="54"/>
    </row>
    <row r="7" spans="3:25" ht="18.75" customHeight="1" x14ac:dyDescent="0.3">
      <c r="C7" s="165" t="s">
        <v>6</v>
      </c>
      <c r="D7" s="52"/>
      <c r="E7" s="67"/>
      <c r="F7" s="69"/>
      <c r="G7" s="69"/>
      <c r="H7" s="69"/>
      <c r="I7" s="69"/>
      <c r="J7" s="65"/>
      <c r="K7" s="53">
        <f t="shared" ref="K7:K26" si="0">SUM(E7:J7)</f>
        <v>0</v>
      </c>
      <c r="L7" s="50">
        <f t="shared" ref="L7:L26" si="1">IF(K7=0,0,RANK(K7,K$7:K$26))</f>
        <v>0</v>
      </c>
      <c r="M7" s="54"/>
      <c r="O7" s="165" t="s">
        <v>6</v>
      </c>
      <c r="P7" s="52"/>
      <c r="Q7" s="67"/>
      <c r="R7" s="69"/>
      <c r="S7" s="69"/>
      <c r="T7" s="69"/>
      <c r="U7" s="69"/>
      <c r="V7" s="65"/>
      <c r="W7" s="53">
        <f t="shared" ref="W7:W26" si="2">SUM(Q7:V7)</f>
        <v>0</v>
      </c>
      <c r="X7" s="50">
        <f t="shared" ref="X7:X26" si="3">IF(W7=0,0,RANK(W7,W$7:W$26))</f>
        <v>0</v>
      </c>
      <c r="Y7" s="54"/>
    </row>
    <row r="8" spans="3:25" ht="18.75" customHeight="1" x14ac:dyDescent="0.3">
      <c r="C8" s="165"/>
      <c r="D8" s="51"/>
      <c r="E8" s="67"/>
      <c r="F8" s="69"/>
      <c r="G8" s="69"/>
      <c r="H8" s="69"/>
      <c r="I8" s="69"/>
      <c r="J8" s="65"/>
      <c r="K8" s="53">
        <f t="shared" si="0"/>
        <v>0</v>
      </c>
      <c r="L8" s="50">
        <f t="shared" si="1"/>
        <v>0</v>
      </c>
      <c r="M8" s="54"/>
      <c r="O8" s="165"/>
      <c r="P8" s="51"/>
      <c r="Q8" s="67"/>
      <c r="R8" s="69"/>
      <c r="S8" s="69"/>
      <c r="T8" s="69"/>
      <c r="U8" s="69"/>
      <c r="V8" s="65"/>
      <c r="W8" s="53">
        <f t="shared" si="2"/>
        <v>0</v>
      </c>
      <c r="X8" s="50">
        <f t="shared" si="3"/>
        <v>0</v>
      </c>
      <c r="Y8" s="54"/>
    </row>
    <row r="9" spans="3:25" ht="18.75" customHeight="1" x14ac:dyDescent="0.3">
      <c r="C9" s="165"/>
      <c r="D9" s="51"/>
      <c r="E9" s="67"/>
      <c r="F9" s="69"/>
      <c r="G9" s="69"/>
      <c r="H9" s="69"/>
      <c r="I9" s="69"/>
      <c r="J9" s="65"/>
      <c r="K9" s="53">
        <f t="shared" si="0"/>
        <v>0</v>
      </c>
      <c r="L9" s="50">
        <f t="shared" si="1"/>
        <v>0</v>
      </c>
      <c r="M9" s="54"/>
      <c r="O9" s="165"/>
      <c r="P9" s="51"/>
      <c r="Q9" s="67"/>
      <c r="R9" s="69"/>
      <c r="S9" s="69"/>
      <c r="T9" s="69"/>
      <c r="U9" s="69"/>
      <c r="V9" s="65"/>
      <c r="W9" s="53">
        <f t="shared" si="2"/>
        <v>0</v>
      </c>
      <c r="X9" s="50">
        <f t="shared" si="3"/>
        <v>0</v>
      </c>
      <c r="Y9" s="54"/>
    </row>
    <row r="10" spans="3:25" ht="18.75" customHeight="1" x14ac:dyDescent="0.3">
      <c r="C10" s="165"/>
      <c r="D10" s="51"/>
      <c r="E10" s="67"/>
      <c r="F10" s="69"/>
      <c r="G10" s="69"/>
      <c r="H10" s="69"/>
      <c r="I10" s="69"/>
      <c r="J10" s="65"/>
      <c r="K10" s="53">
        <f t="shared" si="0"/>
        <v>0</v>
      </c>
      <c r="L10" s="50">
        <f t="shared" si="1"/>
        <v>0</v>
      </c>
      <c r="M10" s="54"/>
      <c r="O10" s="165"/>
      <c r="P10" s="51"/>
      <c r="Q10" s="67"/>
      <c r="R10" s="69"/>
      <c r="S10" s="69"/>
      <c r="T10" s="69"/>
      <c r="U10" s="69"/>
      <c r="V10" s="65"/>
      <c r="W10" s="53">
        <f t="shared" si="2"/>
        <v>0</v>
      </c>
      <c r="X10" s="50">
        <f t="shared" si="3"/>
        <v>0</v>
      </c>
      <c r="Y10" s="54"/>
    </row>
    <row r="11" spans="3:25" ht="18.75" customHeight="1" x14ac:dyDescent="0.3">
      <c r="C11" s="165"/>
      <c r="D11" s="51"/>
      <c r="E11" s="67"/>
      <c r="F11" s="69"/>
      <c r="G11" s="69"/>
      <c r="H11" s="69"/>
      <c r="I11" s="69"/>
      <c r="J11" s="65"/>
      <c r="K11" s="53">
        <f t="shared" si="0"/>
        <v>0</v>
      </c>
      <c r="L11" s="50">
        <f t="shared" si="1"/>
        <v>0</v>
      </c>
      <c r="M11" s="54"/>
      <c r="O11" s="165"/>
      <c r="P11" s="51"/>
      <c r="Q11" s="67"/>
      <c r="R11" s="69"/>
      <c r="S11" s="69"/>
      <c r="T11" s="69"/>
      <c r="U11" s="69"/>
      <c r="V11" s="65"/>
      <c r="W11" s="53">
        <f t="shared" si="2"/>
        <v>0</v>
      </c>
      <c r="X11" s="50">
        <f t="shared" si="3"/>
        <v>0</v>
      </c>
      <c r="Y11" s="54"/>
    </row>
    <row r="12" spans="3:25" ht="18.75" customHeight="1" x14ac:dyDescent="0.3">
      <c r="C12" s="165"/>
      <c r="D12" s="51"/>
      <c r="E12" s="67"/>
      <c r="F12" s="69"/>
      <c r="G12" s="69"/>
      <c r="H12" s="69"/>
      <c r="I12" s="69"/>
      <c r="J12" s="65"/>
      <c r="K12" s="53">
        <f t="shared" si="0"/>
        <v>0</v>
      </c>
      <c r="L12" s="50">
        <f t="shared" si="1"/>
        <v>0</v>
      </c>
      <c r="M12" s="54"/>
      <c r="O12" s="165"/>
      <c r="P12" s="51"/>
      <c r="Q12" s="67"/>
      <c r="R12" s="69"/>
      <c r="S12" s="69"/>
      <c r="T12" s="69"/>
      <c r="U12" s="69"/>
      <c r="V12" s="65"/>
      <c r="W12" s="53">
        <f t="shared" si="2"/>
        <v>0</v>
      </c>
      <c r="X12" s="50">
        <f t="shared" si="3"/>
        <v>0</v>
      </c>
      <c r="Y12" s="54"/>
    </row>
    <row r="13" spans="3:25" ht="18.75" customHeight="1" x14ac:dyDescent="0.3">
      <c r="C13" s="165"/>
      <c r="D13" s="51"/>
      <c r="E13" s="67"/>
      <c r="F13" s="69"/>
      <c r="G13" s="69"/>
      <c r="H13" s="69"/>
      <c r="I13" s="69"/>
      <c r="J13" s="65"/>
      <c r="K13" s="53">
        <f t="shared" si="0"/>
        <v>0</v>
      </c>
      <c r="L13" s="50">
        <f t="shared" si="1"/>
        <v>0</v>
      </c>
      <c r="M13" s="54"/>
      <c r="O13" s="165"/>
      <c r="P13" s="51"/>
      <c r="Q13" s="67"/>
      <c r="R13" s="69"/>
      <c r="S13" s="69"/>
      <c r="T13" s="69"/>
      <c r="U13" s="69"/>
      <c r="V13" s="65"/>
      <c r="W13" s="53">
        <f t="shared" si="2"/>
        <v>0</v>
      </c>
      <c r="X13" s="50">
        <f t="shared" si="3"/>
        <v>0</v>
      </c>
      <c r="Y13" s="54"/>
    </row>
    <row r="14" spans="3:25" ht="18.75" customHeight="1" x14ac:dyDescent="0.3">
      <c r="C14" s="165"/>
      <c r="D14" s="51"/>
      <c r="E14" s="67"/>
      <c r="F14" s="69"/>
      <c r="G14" s="69"/>
      <c r="H14" s="69"/>
      <c r="I14" s="69"/>
      <c r="J14" s="65"/>
      <c r="K14" s="53">
        <f t="shared" si="0"/>
        <v>0</v>
      </c>
      <c r="L14" s="50">
        <f t="shared" si="1"/>
        <v>0</v>
      </c>
      <c r="M14" s="54"/>
      <c r="O14" s="165"/>
      <c r="P14" s="51"/>
      <c r="Q14" s="67"/>
      <c r="R14" s="69"/>
      <c r="S14" s="69"/>
      <c r="T14" s="69"/>
      <c r="U14" s="69"/>
      <c r="V14" s="65"/>
      <c r="W14" s="53">
        <f t="shared" si="2"/>
        <v>0</v>
      </c>
      <c r="X14" s="50">
        <f t="shared" si="3"/>
        <v>0</v>
      </c>
      <c r="Y14" s="54"/>
    </row>
    <row r="15" spans="3:25" ht="18.75" customHeight="1" x14ac:dyDescent="0.3">
      <c r="C15" s="165"/>
      <c r="D15" s="51"/>
      <c r="E15" s="67"/>
      <c r="F15" s="69"/>
      <c r="G15" s="69"/>
      <c r="H15" s="69"/>
      <c r="I15" s="69"/>
      <c r="J15" s="65"/>
      <c r="K15" s="53">
        <f t="shared" si="0"/>
        <v>0</v>
      </c>
      <c r="L15" s="50">
        <f t="shared" si="1"/>
        <v>0</v>
      </c>
      <c r="M15" s="54"/>
      <c r="O15" s="165"/>
      <c r="P15" s="51"/>
      <c r="Q15" s="67"/>
      <c r="R15" s="69"/>
      <c r="S15" s="69"/>
      <c r="T15" s="69"/>
      <c r="U15" s="69"/>
      <c r="V15" s="65"/>
      <c r="W15" s="53">
        <f t="shared" si="2"/>
        <v>0</v>
      </c>
      <c r="X15" s="50">
        <f t="shared" si="3"/>
        <v>0</v>
      </c>
      <c r="Y15" s="54"/>
    </row>
    <row r="16" spans="3:25" ht="18.75" customHeight="1" x14ac:dyDescent="0.3">
      <c r="C16" s="165"/>
      <c r="D16" s="51"/>
      <c r="E16" s="67"/>
      <c r="F16" s="69"/>
      <c r="G16" s="69"/>
      <c r="H16" s="69"/>
      <c r="I16" s="69"/>
      <c r="J16" s="65"/>
      <c r="K16" s="53">
        <f t="shared" si="0"/>
        <v>0</v>
      </c>
      <c r="L16" s="50">
        <f t="shared" si="1"/>
        <v>0</v>
      </c>
      <c r="M16" s="54"/>
      <c r="O16" s="165"/>
      <c r="P16" s="51"/>
      <c r="Q16" s="67"/>
      <c r="R16" s="69"/>
      <c r="S16" s="69"/>
      <c r="T16" s="69"/>
      <c r="U16" s="69"/>
      <c r="V16" s="65"/>
      <c r="W16" s="53">
        <f t="shared" si="2"/>
        <v>0</v>
      </c>
      <c r="X16" s="50">
        <f t="shared" si="3"/>
        <v>0</v>
      </c>
      <c r="Y16" s="54"/>
    </row>
    <row r="17" spans="3:28" ht="18.75" customHeight="1" x14ac:dyDescent="0.3">
      <c r="C17" s="165"/>
      <c r="D17" s="51"/>
      <c r="E17" s="67"/>
      <c r="F17" s="69"/>
      <c r="G17" s="69"/>
      <c r="H17" s="69"/>
      <c r="I17" s="69"/>
      <c r="J17" s="65"/>
      <c r="K17" s="53">
        <f t="shared" si="0"/>
        <v>0</v>
      </c>
      <c r="L17" s="50">
        <f t="shared" si="1"/>
        <v>0</v>
      </c>
      <c r="M17" s="54"/>
      <c r="O17" s="165"/>
      <c r="P17" s="51"/>
      <c r="Q17" s="67"/>
      <c r="R17" s="69"/>
      <c r="S17" s="69"/>
      <c r="T17" s="69"/>
      <c r="U17" s="69"/>
      <c r="V17" s="65"/>
      <c r="W17" s="53">
        <f t="shared" si="2"/>
        <v>0</v>
      </c>
      <c r="X17" s="50">
        <f t="shared" si="3"/>
        <v>0</v>
      </c>
      <c r="Y17" s="54"/>
    </row>
    <row r="18" spans="3:28" ht="18.75" customHeight="1" x14ac:dyDescent="0.3">
      <c r="C18" s="165"/>
      <c r="D18" s="51"/>
      <c r="E18" s="67"/>
      <c r="F18" s="69"/>
      <c r="G18" s="69"/>
      <c r="H18" s="69"/>
      <c r="I18" s="69"/>
      <c r="J18" s="65"/>
      <c r="K18" s="53">
        <f t="shared" si="0"/>
        <v>0</v>
      </c>
      <c r="L18" s="50">
        <f t="shared" si="1"/>
        <v>0</v>
      </c>
      <c r="M18" s="54"/>
      <c r="O18" s="165"/>
      <c r="P18" s="51"/>
      <c r="Q18" s="67"/>
      <c r="R18" s="69"/>
      <c r="S18" s="69"/>
      <c r="T18" s="69"/>
      <c r="U18" s="69"/>
      <c r="V18" s="65"/>
      <c r="W18" s="53">
        <f t="shared" si="2"/>
        <v>0</v>
      </c>
      <c r="X18" s="50">
        <f t="shared" si="3"/>
        <v>0</v>
      </c>
      <c r="Y18" s="54"/>
    </row>
    <row r="19" spans="3:28" ht="18.75" customHeight="1" x14ac:dyDescent="0.3">
      <c r="C19" s="165"/>
      <c r="D19" s="51"/>
      <c r="E19" s="67"/>
      <c r="F19" s="69"/>
      <c r="G19" s="69"/>
      <c r="H19" s="69"/>
      <c r="I19" s="69"/>
      <c r="J19" s="65"/>
      <c r="K19" s="53">
        <f t="shared" si="0"/>
        <v>0</v>
      </c>
      <c r="L19" s="50">
        <f t="shared" si="1"/>
        <v>0</v>
      </c>
      <c r="M19" s="54"/>
      <c r="O19" s="165"/>
      <c r="P19" s="51"/>
      <c r="Q19" s="67"/>
      <c r="R19" s="69"/>
      <c r="S19" s="69"/>
      <c r="T19" s="69"/>
      <c r="U19" s="69"/>
      <c r="V19" s="65"/>
      <c r="W19" s="53">
        <f t="shared" si="2"/>
        <v>0</v>
      </c>
      <c r="X19" s="50">
        <f t="shared" si="3"/>
        <v>0</v>
      </c>
      <c r="Y19" s="54"/>
    </row>
    <row r="20" spans="3:28" ht="18.75" customHeight="1" x14ac:dyDescent="0.3">
      <c r="C20" s="165"/>
      <c r="D20" s="51"/>
      <c r="E20" s="67"/>
      <c r="F20" s="69"/>
      <c r="G20" s="69"/>
      <c r="H20" s="69"/>
      <c r="I20" s="69"/>
      <c r="J20" s="65"/>
      <c r="K20" s="53">
        <f t="shared" si="0"/>
        <v>0</v>
      </c>
      <c r="L20" s="50">
        <f t="shared" si="1"/>
        <v>0</v>
      </c>
      <c r="M20" s="54"/>
      <c r="O20" s="165"/>
      <c r="P20" s="51"/>
      <c r="Q20" s="67"/>
      <c r="R20" s="69"/>
      <c r="S20" s="69"/>
      <c r="T20" s="69"/>
      <c r="U20" s="69"/>
      <c r="V20" s="65"/>
      <c r="W20" s="53">
        <f t="shared" si="2"/>
        <v>0</v>
      </c>
      <c r="X20" s="50">
        <f t="shared" si="3"/>
        <v>0</v>
      </c>
      <c r="Y20" s="54"/>
    </row>
    <row r="21" spans="3:28" ht="18.75" customHeight="1" x14ac:dyDescent="0.3">
      <c r="C21" s="165"/>
      <c r="D21" s="51"/>
      <c r="E21" s="67"/>
      <c r="F21" s="69"/>
      <c r="G21" s="69"/>
      <c r="H21" s="69"/>
      <c r="I21" s="69"/>
      <c r="J21" s="65"/>
      <c r="K21" s="53">
        <f t="shared" si="0"/>
        <v>0</v>
      </c>
      <c r="L21" s="50">
        <f t="shared" si="1"/>
        <v>0</v>
      </c>
      <c r="M21" s="54"/>
      <c r="O21" s="165"/>
      <c r="P21" s="51"/>
      <c r="Q21" s="67"/>
      <c r="R21" s="69"/>
      <c r="S21" s="69"/>
      <c r="T21" s="69"/>
      <c r="U21" s="69"/>
      <c r="V21" s="65"/>
      <c r="W21" s="53">
        <f t="shared" si="2"/>
        <v>0</v>
      </c>
      <c r="X21" s="50">
        <f t="shared" si="3"/>
        <v>0</v>
      </c>
      <c r="Y21" s="54"/>
    </row>
    <row r="22" spans="3:28" ht="18.75" customHeight="1" x14ac:dyDescent="0.3">
      <c r="C22" s="165"/>
      <c r="D22" s="51"/>
      <c r="E22" s="67"/>
      <c r="F22" s="69"/>
      <c r="G22" s="69"/>
      <c r="H22" s="69"/>
      <c r="I22" s="69"/>
      <c r="J22" s="65"/>
      <c r="K22" s="53">
        <f t="shared" si="0"/>
        <v>0</v>
      </c>
      <c r="L22" s="50">
        <f t="shared" si="1"/>
        <v>0</v>
      </c>
      <c r="M22" s="54"/>
      <c r="O22" s="165"/>
      <c r="P22" s="51"/>
      <c r="Q22" s="67"/>
      <c r="R22" s="69"/>
      <c r="S22" s="69"/>
      <c r="T22" s="69"/>
      <c r="U22" s="69"/>
      <c r="V22" s="65"/>
      <c r="W22" s="53">
        <f t="shared" si="2"/>
        <v>0</v>
      </c>
      <c r="X22" s="50">
        <f t="shared" si="3"/>
        <v>0</v>
      </c>
      <c r="Y22" s="54"/>
    </row>
    <row r="23" spans="3:28" ht="18.75" customHeight="1" x14ac:dyDescent="0.3">
      <c r="C23" s="165"/>
      <c r="D23" s="51"/>
      <c r="E23" s="67"/>
      <c r="F23" s="69"/>
      <c r="G23" s="69"/>
      <c r="H23" s="69"/>
      <c r="I23" s="69"/>
      <c r="J23" s="65"/>
      <c r="K23" s="53">
        <f t="shared" si="0"/>
        <v>0</v>
      </c>
      <c r="L23" s="50">
        <f t="shared" si="1"/>
        <v>0</v>
      </c>
      <c r="M23" s="54"/>
      <c r="O23" s="165"/>
      <c r="P23" s="51"/>
      <c r="Q23" s="67"/>
      <c r="R23" s="69"/>
      <c r="S23" s="69"/>
      <c r="T23" s="69"/>
      <c r="U23" s="69"/>
      <c r="V23" s="65"/>
      <c r="W23" s="53">
        <f t="shared" si="2"/>
        <v>0</v>
      </c>
      <c r="X23" s="50">
        <f t="shared" si="3"/>
        <v>0</v>
      </c>
      <c r="Y23" s="54"/>
    </row>
    <row r="24" spans="3:28" ht="18.75" customHeight="1" x14ac:dyDescent="0.3">
      <c r="C24" s="165"/>
      <c r="D24" s="51"/>
      <c r="E24" s="67"/>
      <c r="F24" s="69"/>
      <c r="G24" s="69"/>
      <c r="H24" s="69"/>
      <c r="I24" s="69"/>
      <c r="J24" s="65"/>
      <c r="K24" s="53">
        <f t="shared" si="0"/>
        <v>0</v>
      </c>
      <c r="L24" s="50">
        <f t="shared" si="1"/>
        <v>0</v>
      </c>
      <c r="M24" s="54"/>
      <c r="O24" s="165"/>
      <c r="P24" s="51"/>
      <c r="Q24" s="67"/>
      <c r="R24" s="69"/>
      <c r="S24" s="69"/>
      <c r="T24" s="69"/>
      <c r="U24" s="69"/>
      <c r="V24" s="65"/>
      <c r="W24" s="53">
        <f t="shared" si="2"/>
        <v>0</v>
      </c>
      <c r="X24" s="50">
        <f t="shared" si="3"/>
        <v>0</v>
      </c>
      <c r="Y24" s="54"/>
    </row>
    <row r="25" spans="3:28" ht="18.75" customHeight="1" x14ac:dyDescent="0.3">
      <c r="C25" s="165"/>
      <c r="D25" s="51"/>
      <c r="E25" s="67"/>
      <c r="F25" s="69"/>
      <c r="G25" s="69"/>
      <c r="H25" s="69"/>
      <c r="I25" s="69"/>
      <c r="J25" s="65"/>
      <c r="K25" s="53">
        <f t="shared" si="0"/>
        <v>0</v>
      </c>
      <c r="L25" s="50">
        <f t="shared" si="1"/>
        <v>0</v>
      </c>
      <c r="M25" s="54"/>
      <c r="O25" s="165"/>
      <c r="P25" s="51"/>
      <c r="Q25" s="67"/>
      <c r="R25" s="69"/>
      <c r="S25" s="69"/>
      <c r="T25" s="69"/>
      <c r="U25" s="69"/>
      <c r="V25" s="65"/>
      <c r="W25" s="53">
        <f t="shared" si="2"/>
        <v>0</v>
      </c>
      <c r="X25" s="50">
        <f t="shared" si="3"/>
        <v>0</v>
      </c>
      <c r="Y25" s="54"/>
    </row>
    <row r="26" spans="3:28" ht="18.75" customHeight="1" thickBot="1" x14ac:dyDescent="0.35">
      <c r="C26" s="165"/>
      <c r="D26" s="10"/>
      <c r="E26" s="68"/>
      <c r="F26" s="70"/>
      <c r="G26" s="70"/>
      <c r="H26" s="70"/>
      <c r="I26" s="70"/>
      <c r="J26" s="66"/>
      <c r="K26" s="53">
        <f t="shared" si="0"/>
        <v>0</v>
      </c>
      <c r="L26" s="50">
        <f t="shared" si="1"/>
        <v>0</v>
      </c>
      <c r="M26" s="74"/>
      <c r="O26" s="165"/>
      <c r="P26" s="10"/>
      <c r="Q26" s="68"/>
      <c r="R26" s="70"/>
      <c r="S26" s="70"/>
      <c r="T26" s="70"/>
      <c r="U26" s="70"/>
      <c r="V26" s="66"/>
      <c r="W26" s="53">
        <f t="shared" si="2"/>
        <v>0</v>
      </c>
      <c r="X26" s="50">
        <f t="shared" si="3"/>
        <v>0</v>
      </c>
      <c r="Y26" s="54"/>
    </row>
    <row r="27" spans="3:28" ht="24" customHeight="1" x14ac:dyDescent="0.5">
      <c r="C27" s="125"/>
      <c r="D27" s="93" t="s">
        <v>18</v>
      </c>
      <c r="E27" s="90"/>
      <c r="F27" s="90"/>
      <c r="G27" s="90"/>
      <c r="H27" s="90"/>
      <c r="I27" s="90"/>
      <c r="J27" s="90"/>
      <c r="K27" s="90"/>
      <c r="L27" s="90"/>
      <c r="M27" s="87"/>
      <c r="O27" s="125"/>
      <c r="P27" s="93" t="s">
        <v>18</v>
      </c>
      <c r="Q27" s="89"/>
      <c r="R27" s="89"/>
      <c r="S27" s="89"/>
      <c r="T27" s="89"/>
      <c r="U27" s="89"/>
      <c r="V27" s="89"/>
      <c r="W27" s="89"/>
      <c r="X27" s="89"/>
      <c r="Y27" s="88"/>
      <c r="AA27" s="86"/>
      <c r="AB27" s="86"/>
    </row>
    <row r="28" spans="3:28" ht="24.75" customHeight="1" x14ac:dyDescent="0.5">
      <c r="C28" s="125"/>
      <c r="D28" s="94" t="s">
        <v>21</v>
      </c>
      <c r="E28" s="91"/>
      <c r="F28" s="91"/>
      <c r="G28" s="91"/>
      <c r="H28" s="91"/>
      <c r="I28" s="91"/>
      <c r="J28" s="91"/>
      <c r="K28" s="91"/>
      <c r="L28" s="91"/>
      <c r="M28" s="87"/>
      <c r="O28" s="125"/>
      <c r="P28" s="94" t="s">
        <v>21</v>
      </c>
      <c r="Q28" s="92"/>
      <c r="R28" s="92"/>
      <c r="S28" s="92"/>
      <c r="T28" s="92"/>
      <c r="U28" s="92"/>
      <c r="V28" s="92"/>
      <c r="W28" s="92"/>
      <c r="X28" s="92"/>
      <c r="Y28" s="88"/>
      <c r="AA28" s="86"/>
      <c r="AB28" s="86"/>
    </row>
    <row r="29" spans="3:28" ht="45" customHeight="1" thickBot="1" x14ac:dyDescent="0.55000000000000004">
      <c r="C29" s="148" t="s">
        <v>20</v>
      </c>
      <c r="D29" s="149"/>
      <c r="E29" s="149"/>
      <c r="F29" s="149"/>
      <c r="G29" s="149"/>
      <c r="H29" s="149"/>
      <c r="I29" s="149"/>
      <c r="J29" s="149"/>
      <c r="K29" s="149"/>
      <c r="L29" s="149"/>
      <c r="M29" s="150"/>
      <c r="O29" s="148" t="s">
        <v>35</v>
      </c>
      <c r="P29" s="151"/>
      <c r="Q29" s="151"/>
      <c r="R29" s="151"/>
      <c r="S29" s="151"/>
      <c r="T29" s="151"/>
      <c r="U29" s="151"/>
      <c r="V29" s="151"/>
      <c r="W29" s="151"/>
      <c r="X29" s="151"/>
      <c r="Y29" s="152"/>
      <c r="AB29" s="86"/>
    </row>
    <row r="30" spans="3:28" ht="31.8" thickBot="1" x14ac:dyDescent="0.65">
      <c r="C30" s="58"/>
      <c r="D30" s="124" t="s">
        <v>5</v>
      </c>
      <c r="E30" s="71" t="s">
        <v>14</v>
      </c>
      <c r="F30" s="72" t="s">
        <v>13</v>
      </c>
      <c r="G30" s="72" t="s">
        <v>15</v>
      </c>
      <c r="H30" s="72" t="s">
        <v>16</v>
      </c>
      <c r="I30" s="72" t="s">
        <v>12</v>
      </c>
      <c r="J30" s="73" t="s">
        <v>11</v>
      </c>
      <c r="K30" s="61" t="s">
        <v>7</v>
      </c>
      <c r="L30" s="63" t="s">
        <v>8</v>
      </c>
      <c r="M30" s="54"/>
      <c r="O30" s="58"/>
      <c r="P30" s="124" t="s">
        <v>5</v>
      </c>
      <c r="Q30" s="71" t="s">
        <v>14</v>
      </c>
      <c r="R30" s="72" t="s">
        <v>13</v>
      </c>
      <c r="S30" s="72" t="s">
        <v>15</v>
      </c>
      <c r="T30" s="72" t="s">
        <v>16</v>
      </c>
      <c r="U30" s="72" t="s">
        <v>12</v>
      </c>
      <c r="V30" s="73" t="s">
        <v>11</v>
      </c>
      <c r="W30" s="61" t="s">
        <v>7</v>
      </c>
      <c r="X30" s="62" t="s">
        <v>8</v>
      </c>
      <c r="Y30" s="54"/>
      <c r="AB30" s="86"/>
    </row>
    <row r="31" spans="3:28" ht="18.75" customHeight="1" x14ac:dyDescent="0.3">
      <c r="C31" s="165" t="s">
        <v>33</v>
      </c>
      <c r="D31" s="52"/>
      <c r="E31" s="67"/>
      <c r="F31" s="69"/>
      <c r="G31" s="69"/>
      <c r="H31" s="69"/>
      <c r="I31" s="69"/>
      <c r="J31" s="65"/>
      <c r="K31" s="53">
        <f>SUM(E31:J31)</f>
        <v>0</v>
      </c>
      <c r="L31" s="50">
        <f>IF(K31=0,0,RANK(K31,K$31:K$50))</f>
        <v>0</v>
      </c>
      <c r="M31" s="54"/>
      <c r="O31" s="165" t="s">
        <v>33</v>
      </c>
      <c r="P31" s="52"/>
      <c r="Q31" s="67"/>
      <c r="R31" s="69"/>
      <c r="S31" s="69"/>
      <c r="T31" s="69"/>
      <c r="U31" s="69"/>
      <c r="V31" s="65"/>
      <c r="W31" s="53">
        <f>SUM(Q31:V31)</f>
        <v>0</v>
      </c>
      <c r="X31" s="50">
        <f>IF(W31=0,0,RANK(W31,W$31:W$50))</f>
        <v>0</v>
      </c>
      <c r="Y31" s="54"/>
    </row>
    <row r="32" spans="3:28" ht="18.75" customHeight="1" x14ac:dyDescent="0.3">
      <c r="C32" s="165"/>
      <c r="D32" s="51"/>
      <c r="E32" s="67"/>
      <c r="F32" s="69"/>
      <c r="G32" s="69"/>
      <c r="H32" s="69"/>
      <c r="I32" s="69"/>
      <c r="J32" s="65"/>
      <c r="K32" s="53">
        <f>SUM(E32:J32)</f>
        <v>0</v>
      </c>
      <c r="L32" s="50">
        <f>IF(K32=0,0,RANK(K32,K$31:K$50))</f>
        <v>0</v>
      </c>
      <c r="M32" s="54"/>
      <c r="O32" s="165"/>
      <c r="P32" s="51"/>
      <c r="Q32" s="67"/>
      <c r="R32" s="69"/>
      <c r="S32" s="69"/>
      <c r="T32" s="69"/>
      <c r="U32" s="69"/>
      <c r="V32" s="65"/>
      <c r="W32" s="53">
        <f>SUM(Q32:V32)</f>
        <v>0</v>
      </c>
      <c r="X32" s="50">
        <f>IF(W32=0,0,RANK(W32,W$31:W$50))</f>
        <v>0</v>
      </c>
      <c r="Y32" s="54"/>
    </row>
    <row r="33" spans="3:25" ht="18.75" customHeight="1" x14ac:dyDescent="0.3">
      <c r="C33" s="165"/>
      <c r="D33" s="51"/>
      <c r="E33" s="67"/>
      <c r="F33" s="69"/>
      <c r="G33" s="69"/>
      <c r="H33" s="69"/>
      <c r="I33" s="69"/>
      <c r="J33" s="65"/>
      <c r="K33" s="53">
        <f>SUM(E33:J33)</f>
        <v>0</v>
      </c>
      <c r="L33" s="50">
        <f>IF(K33=0,0,RANK(K33,K$31:K$50))</f>
        <v>0</v>
      </c>
      <c r="M33" s="54"/>
      <c r="O33" s="165"/>
      <c r="P33" s="51"/>
      <c r="Q33" s="67"/>
      <c r="R33" s="69"/>
      <c r="S33" s="69"/>
      <c r="T33" s="69"/>
      <c r="U33" s="69"/>
      <c r="V33" s="65"/>
      <c r="W33" s="53">
        <f>SUM(Q33:V33)</f>
        <v>0</v>
      </c>
      <c r="X33" s="50">
        <f>IF(W33=0,0,RANK(W33,W$31:W$50))</f>
        <v>0</v>
      </c>
      <c r="Y33" s="54"/>
    </row>
    <row r="34" spans="3:25" ht="18.75" customHeight="1" x14ac:dyDescent="0.3">
      <c r="C34" s="165"/>
      <c r="D34" s="51"/>
      <c r="E34" s="67"/>
      <c r="F34" s="69"/>
      <c r="G34" s="69"/>
      <c r="H34" s="69"/>
      <c r="I34" s="69"/>
      <c r="J34" s="65"/>
      <c r="K34" s="53">
        <f>SUM(E34:J34)</f>
        <v>0</v>
      </c>
      <c r="L34" s="50">
        <f>IF(K34=0,0,RANK(K34,K$31:K$50))</f>
        <v>0</v>
      </c>
      <c r="M34" s="54"/>
      <c r="O34" s="165"/>
      <c r="P34" s="51"/>
      <c r="Q34" s="67"/>
      <c r="R34" s="69"/>
      <c r="S34" s="69"/>
      <c r="T34" s="69"/>
      <c r="U34" s="69"/>
      <c r="V34" s="65"/>
      <c r="W34" s="53">
        <f>SUM(Q34:V34)</f>
        <v>0</v>
      </c>
      <c r="X34" s="50">
        <f>IF(W34=0,0,RANK(W34,W$31:W$50))</f>
        <v>0</v>
      </c>
      <c r="Y34" s="54"/>
    </row>
    <row r="35" spans="3:25" ht="18.75" customHeight="1" x14ac:dyDescent="0.3">
      <c r="C35" s="165"/>
      <c r="D35" s="51"/>
      <c r="E35" s="67"/>
      <c r="F35" s="69"/>
      <c r="G35" s="69"/>
      <c r="H35" s="69"/>
      <c r="I35" s="69"/>
      <c r="J35" s="65"/>
      <c r="K35" s="53">
        <f t="shared" ref="K35:K50" si="4">SUM(E35:J35)</f>
        <v>0</v>
      </c>
      <c r="L35" s="50">
        <f t="shared" ref="L35:L50" si="5">IF(K35=0,0,RANK(K35,K$31:K$50))</f>
        <v>0</v>
      </c>
      <c r="M35" s="54"/>
      <c r="O35" s="165"/>
      <c r="P35" s="51"/>
      <c r="Q35" s="67"/>
      <c r="R35" s="69"/>
      <c r="S35" s="69"/>
      <c r="T35" s="69"/>
      <c r="U35" s="69"/>
      <c r="V35" s="65"/>
      <c r="W35" s="53">
        <f t="shared" ref="W35:W50" si="6">SUM(Q35:V35)</f>
        <v>0</v>
      </c>
      <c r="X35" s="50">
        <f t="shared" ref="X35:X50" si="7">IF(W35=0,0,RANK(W35,W$31:W$50))</f>
        <v>0</v>
      </c>
      <c r="Y35" s="54"/>
    </row>
    <row r="36" spans="3:25" ht="18.75" customHeight="1" x14ac:dyDescent="0.3">
      <c r="C36" s="165"/>
      <c r="D36" s="51"/>
      <c r="E36" s="67"/>
      <c r="F36" s="69"/>
      <c r="G36" s="69"/>
      <c r="H36" s="69"/>
      <c r="I36" s="69"/>
      <c r="J36" s="65"/>
      <c r="K36" s="53">
        <f t="shared" si="4"/>
        <v>0</v>
      </c>
      <c r="L36" s="50">
        <f t="shared" si="5"/>
        <v>0</v>
      </c>
      <c r="M36" s="54"/>
      <c r="O36" s="165"/>
      <c r="P36" s="51"/>
      <c r="Q36" s="67"/>
      <c r="R36" s="69"/>
      <c r="S36" s="69"/>
      <c r="T36" s="69"/>
      <c r="U36" s="69"/>
      <c r="V36" s="65"/>
      <c r="W36" s="53">
        <f t="shared" si="6"/>
        <v>0</v>
      </c>
      <c r="X36" s="50">
        <f t="shared" si="7"/>
        <v>0</v>
      </c>
      <c r="Y36" s="54"/>
    </row>
    <row r="37" spans="3:25" ht="18.75" customHeight="1" x14ac:dyDescent="0.3">
      <c r="C37" s="165"/>
      <c r="D37" s="51"/>
      <c r="E37" s="67"/>
      <c r="F37" s="69"/>
      <c r="G37" s="69"/>
      <c r="H37" s="69"/>
      <c r="I37" s="69"/>
      <c r="J37" s="65"/>
      <c r="K37" s="53">
        <f t="shared" si="4"/>
        <v>0</v>
      </c>
      <c r="L37" s="50">
        <f t="shared" si="5"/>
        <v>0</v>
      </c>
      <c r="M37" s="54"/>
      <c r="O37" s="165"/>
      <c r="P37" s="51"/>
      <c r="Q37" s="67"/>
      <c r="R37" s="69"/>
      <c r="S37" s="69"/>
      <c r="T37" s="69"/>
      <c r="U37" s="69"/>
      <c r="V37" s="65"/>
      <c r="W37" s="53">
        <f t="shared" si="6"/>
        <v>0</v>
      </c>
      <c r="X37" s="50">
        <f t="shared" si="7"/>
        <v>0</v>
      </c>
      <c r="Y37" s="54"/>
    </row>
    <row r="38" spans="3:25" ht="18.75" customHeight="1" x14ac:dyDescent="0.3">
      <c r="C38" s="165"/>
      <c r="D38" s="51"/>
      <c r="E38" s="67"/>
      <c r="F38" s="69"/>
      <c r="G38" s="69"/>
      <c r="H38" s="69"/>
      <c r="I38" s="69"/>
      <c r="J38" s="65"/>
      <c r="K38" s="53">
        <f t="shared" si="4"/>
        <v>0</v>
      </c>
      <c r="L38" s="50">
        <f t="shared" si="5"/>
        <v>0</v>
      </c>
      <c r="M38" s="54"/>
      <c r="O38" s="165"/>
      <c r="P38" s="51"/>
      <c r="Q38" s="67"/>
      <c r="R38" s="69"/>
      <c r="S38" s="69"/>
      <c r="T38" s="69"/>
      <c r="U38" s="69"/>
      <c r="V38" s="65"/>
      <c r="W38" s="53">
        <f t="shared" si="6"/>
        <v>0</v>
      </c>
      <c r="X38" s="50">
        <f t="shared" si="7"/>
        <v>0</v>
      </c>
      <c r="Y38" s="54"/>
    </row>
    <row r="39" spans="3:25" ht="18.75" customHeight="1" x14ac:dyDescent="0.3">
      <c r="C39" s="165"/>
      <c r="D39" s="51"/>
      <c r="E39" s="67"/>
      <c r="F39" s="69"/>
      <c r="G39" s="69"/>
      <c r="H39" s="69"/>
      <c r="I39" s="69"/>
      <c r="J39" s="65"/>
      <c r="K39" s="53">
        <f t="shared" si="4"/>
        <v>0</v>
      </c>
      <c r="L39" s="50">
        <f t="shared" si="5"/>
        <v>0</v>
      </c>
      <c r="M39" s="54"/>
      <c r="O39" s="165"/>
      <c r="P39" s="51"/>
      <c r="Q39" s="67"/>
      <c r="R39" s="69"/>
      <c r="S39" s="69"/>
      <c r="T39" s="69"/>
      <c r="U39" s="69"/>
      <c r="V39" s="65"/>
      <c r="W39" s="53">
        <f t="shared" si="6"/>
        <v>0</v>
      </c>
      <c r="X39" s="50">
        <f t="shared" si="7"/>
        <v>0</v>
      </c>
      <c r="Y39" s="54"/>
    </row>
    <row r="40" spans="3:25" ht="18.75" customHeight="1" x14ac:dyDescent="0.3">
      <c r="C40" s="165"/>
      <c r="D40" s="51"/>
      <c r="E40" s="67"/>
      <c r="F40" s="69"/>
      <c r="G40" s="69"/>
      <c r="H40" s="69"/>
      <c r="I40" s="69"/>
      <c r="J40" s="65"/>
      <c r="K40" s="53">
        <f t="shared" si="4"/>
        <v>0</v>
      </c>
      <c r="L40" s="50">
        <f t="shared" si="5"/>
        <v>0</v>
      </c>
      <c r="M40" s="54"/>
      <c r="O40" s="165"/>
      <c r="P40" s="51"/>
      <c r="Q40" s="67"/>
      <c r="R40" s="69"/>
      <c r="S40" s="69"/>
      <c r="T40" s="69"/>
      <c r="U40" s="69"/>
      <c r="V40" s="65"/>
      <c r="W40" s="53">
        <f t="shared" si="6"/>
        <v>0</v>
      </c>
      <c r="X40" s="50">
        <f t="shared" si="7"/>
        <v>0</v>
      </c>
      <c r="Y40" s="54"/>
    </row>
    <row r="41" spans="3:25" ht="18.75" customHeight="1" x14ac:dyDescent="0.3">
      <c r="C41" s="165"/>
      <c r="D41" s="51"/>
      <c r="E41" s="67"/>
      <c r="F41" s="69"/>
      <c r="G41" s="69"/>
      <c r="H41" s="69"/>
      <c r="I41" s="69"/>
      <c r="J41" s="65"/>
      <c r="K41" s="53">
        <f t="shared" si="4"/>
        <v>0</v>
      </c>
      <c r="L41" s="50">
        <f t="shared" si="5"/>
        <v>0</v>
      </c>
      <c r="M41" s="54"/>
      <c r="O41" s="165"/>
      <c r="P41" s="51"/>
      <c r="Q41" s="67"/>
      <c r="R41" s="69"/>
      <c r="S41" s="69"/>
      <c r="T41" s="69"/>
      <c r="U41" s="69"/>
      <c r="V41" s="65"/>
      <c r="W41" s="53">
        <f t="shared" si="6"/>
        <v>0</v>
      </c>
      <c r="X41" s="50">
        <f t="shared" si="7"/>
        <v>0</v>
      </c>
      <c r="Y41" s="54"/>
    </row>
    <row r="42" spans="3:25" ht="18.75" customHeight="1" x14ac:dyDescent="0.3">
      <c r="C42" s="165"/>
      <c r="D42" s="51"/>
      <c r="E42" s="67"/>
      <c r="F42" s="69"/>
      <c r="G42" s="69"/>
      <c r="H42" s="69"/>
      <c r="I42" s="69"/>
      <c r="J42" s="65"/>
      <c r="K42" s="53">
        <f t="shared" si="4"/>
        <v>0</v>
      </c>
      <c r="L42" s="50">
        <f t="shared" si="5"/>
        <v>0</v>
      </c>
      <c r="M42" s="54"/>
      <c r="O42" s="165"/>
      <c r="P42" s="51"/>
      <c r="Q42" s="67"/>
      <c r="R42" s="69"/>
      <c r="S42" s="69"/>
      <c r="T42" s="69"/>
      <c r="U42" s="69"/>
      <c r="V42" s="65"/>
      <c r="W42" s="53">
        <f t="shared" si="6"/>
        <v>0</v>
      </c>
      <c r="X42" s="50">
        <f t="shared" si="7"/>
        <v>0</v>
      </c>
      <c r="Y42" s="54"/>
    </row>
    <row r="43" spans="3:25" ht="18.75" customHeight="1" x14ac:dyDescent="0.3">
      <c r="C43" s="165"/>
      <c r="D43" s="51"/>
      <c r="E43" s="67"/>
      <c r="F43" s="69"/>
      <c r="G43" s="69"/>
      <c r="H43" s="69"/>
      <c r="I43" s="69"/>
      <c r="J43" s="65"/>
      <c r="K43" s="53">
        <f t="shared" si="4"/>
        <v>0</v>
      </c>
      <c r="L43" s="50">
        <f t="shared" si="5"/>
        <v>0</v>
      </c>
      <c r="M43" s="54"/>
      <c r="O43" s="165"/>
      <c r="P43" s="51"/>
      <c r="Q43" s="67"/>
      <c r="R43" s="69"/>
      <c r="S43" s="69"/>
      <c r="T43" s="69"/>
      <c r="U43" s="69"/>
      <c r="V43" s="65"/>
      <c r="W43" s="53">
        <f t="shared" si="6"/>
        <v>0</v>
      </c>
      <c r="X43" s="50">
        <f t="shared" si="7"/>
        <v>0</v>
      </c>
      <c r="Y43" s="54"/>
    </row>
    <row r="44" spans="3:25" ht="18.75" customHeight="1" x14ac:dyDescent="0.3">
      <c r="C44" s="165"/>
      <c r="D44" s="51"/>
      <c r="E44" s="67"/>
      <c r="F44" s="69"/>
      <c r="G44" s="69"/>
      <c r="H44" s="69"/>
      <c r="I44" s="69"/>
      <c r="J44" s="65"/>
      <c r="K44" s="53">
        <f t="shared" si="4"/>
        <v>0</v>
      </c>
      <c r="L44" s="50">
        <f t="shared" si="5"/>
        <v>0</v>
      </c>
      <c r="M44" s="54"/>
      <c r="O44" s="165"/>
      <c r="P44" s="51"/>
      <c r="Q44" s="67"/>
      <c r="R44" s="69"/>
      <c r="S44" s="69"/>
      <c r="T44" s="69"/>
      <c r="U44" s="69"/>
      <c r="V44" s="65"/>
      <c r="W44" s="53">
        <f t="shared" si="6"/>
        <v>0</v>
      </c>
      <c r="X44" s="50">
        <f t="shared" si="7"/>
        <v>0</v>
      </c>
      <c r="Y44" s="54"/>
    </row>
    <row r="45" spans="3:25" ht="18.75" customHeight="1" x14ac:dyDescent="0.3">
      <c r="C45" s="165"/>
      <c r="D45" s="51"/>
      <c r="E45" s="67"/>
      <c r="F45" s="69"/>
      <c r="G45" s="69"/>
      <c r="H45" s="69"/>
      <c r="I45" s="69"/>
      <c r="J45" s="65"/>
      <c r="K45" s="53">
        <f t="shared" si="4"/>
        <v>0</v>
      </c>
      <c r="L45" s="50">
        <f t="shared" si="5"/>
        <v>0</v>
      </c>
      <c r="M45" s="54"/>
      <c r="O45" s="165"/>
      <c r="P45" s="51"/>
      <c r="Q45" s="67"/>
      <c r="R45" s="69"/>
      <c r="S45" s="69"/>
      <c r="T45" s="69"/>
      <c r="U45" s="69"/>
      <c r="V45" s="65"/>
      <c r="W45" s="53">
        <f t="shared" si="6"/>
        <v>0</v>
      </c>
      <c r="X45" s="50">
        <f t="shared" si="7"/>
        <v>0</v>
      </c>
      <c r="Y45" s="54"/>
    </row>
    <row r="46" spans="3:25" ht="18.75" customHeight="1" x14ac:dyDescent="0.3">
      <c r="C46" s="165"/>
      <c r="D46" s="51"/>
      <c r="E46" s="67"/>
      <c r="F46" s="69"/>
      <c r="G46" s="69"/>
      <c r="H46" s="69"/>
      <c r="I46" s="69"/>
      <c r="J46" s="65"/>
      <c r="K46" s="53">
        <f t="shared" si="4"/>
        <v>0</v>
      </c>
      <c r="L46" s="50">
        <f t="shared" si="5"/>
        <v>0</v>
      </c>
      <c r="M46" s="54"/>
      <c r="O46" s="165"/>
      <c r="P46" s="51"/>
      <c r="Q46" s="67"/>
      <c r="R46" s="69"/>
      <c r="S46" s="69"/>
      <c r="T46" s="69"/>
      <c r="U46" s="69"/>
      <c r="V46" s="65"/>
      <c r="W46" s="53">
        <f t="shared" si="6"/>
        <v>0</v>
      </c>
      <c r="X46" s="50">
        <f t="shared" si="7"/>
        <v>0</v>
      </c>
      <c r="Y46" s="54"/>
    </row>
    <row r="47" spans="3:25" ht="18.75" customHeight="1" x14ac:dyDescent="0.3">
      <c r="C47" s="165"/>
      <c r="D47" s="51"/>
      <c r="E47" s="67"/>
      <c r="F47" s="69"/>
      <c r="G47" s="69"/>
      <c r="H47" s="69"/>
      <c r="I47" s="69"/>
      <c r="J47" s="65"/>
      <c r="K47" s="53">
        <f t="shared" si="4"/>
        <v>0</v>
      </c>
      <c r="L47" s="50">
        <f t="shared" si="5"/>
        <v>0</v>
      </c>
      <c r="M47" s="54"/>
      <c r="O47" s="165"/>
      <c r="P47" s="51"/>
      <c r="Q47" s="67"/>
      <c r="R47" s="69"/>
      <c r="S47" s="69"/>
      <c r="T47" s="69"/>
      <c r="U47" s="69"/>
      <c r="V47" s="65"/>
      <c r="W47" s="53">
        <f t="shared" si="6"/>
        <v>0</v>
      </c>
      <c r="X47" s="50">
        <f t="shared" si="7"/>
        <v>0</v>
      </c>
      <c r="Y47" s="54"/>
    </row>
    <row r="48" spans="3:25" ht="18.75" customHeight="1" x14ac:dyDescent="0.3">
      <c r="C48" s="165"/>
      <c r="D48" s="51"/>
      <c r="E48" s="67"/>
      <c r="F48" s="69"/>
      <c r="G48" s="69"/>
      <c r="H48" s="69"/>
      <c r="I48" s="69"/>
      <c r="J48" s="65"/>
      <c r="K48" s="53">
        <f t="shared" si="4"/>
        <v>0</v>
      </c>
      <c r="L48" s="50">
        <f t="shared" si="5"/>
        <v>0</v>
      </c>
      <c r="M48" s="54"/>
      <c r="O48" s="165"/>
      <c r="P48" s="51"/>
      <c r="Q48" s="67"/>
      <c r="R48" s="69"/>
      <c r="S48" s="69"/>
      <c r="T48" s="69"/>
      <c r="U48" s="69"/>
      <c r="V48" s="65"/>
      <c r="W48" s="53">
        <f t="shared" si="6"/>
        <v>0</v>
      </c>
      <c r="X48" s="50">
        <f t="shared" si="7"/>
        <v>0</v>
      </c>
      <c r="Y48" s="54"/>
    </row>
    <row r="49" spans="3:25" ht="18.75" customHeight="1" x14ac:dyDescent="0.3">
      <c r="C49" s="165"/>
      <c r="D49" s="51"/>
      <c r="E49" s="67"/>
      <c r="F49" s="69"/>
      <c r="G49" s="69"/>
      <c r="H49" s="69"/>
      <c r="I49" s="69"/>
      <c r="J49" s="65"/>
      <c r="K49" s="53">
        <f t="shared" si="4"/>
        <v>0</v>
      </c>
      <c r="L49" s="50">
        <f t="shared" si="5"/>
        <v>0</v>
      </c>
      <c r="M49" s="54"/>
      <c r="O49" s="165"/>
      <c r="P49" s="51"/>
      <c r="Q49" s="67"/>
      <c r="R49" s="69"/>
      <c r="S49" s="69"/>
      <c r="T49" s="69"/>
      <c r="U49" s="69"/>
      <c r="V49" s="65"/>
      <c r="W49" s="53">
        <f t="shared" si="6"/>
        <v>0</v>
      </c>
      <c r="X49" s="50">
        <f t="shared" si="7"/>
        <v>0</v>
      </c>
      <c r="Y49" s="54"/>
    </row>
    <row r="50" spans="3:25" ht="18.75" customHeight="1" thickBot="1" x14ac:dyDescent="0.35">
      <c r="C50" s="165"/>
      <c r="D50" s="10"/>
      <c r="E50" s="68"/>
      <c r="F50" s="70"/>
      <c r="G50" s="70"/>
      <c r="H50" s="70"/>
      <c r="I50" s="70"/>
      <c r="J50" s="66"/>
      <c r="K50" s="97">
        <f t="shared" si="4"/>
        <v>0</v>
      </c>
      <c r="L50" s="98">
        <f t="shared" si="5"/>
        <v>0</v>
      </c>
      <c r="M50" s="54"/>
      <c r="O50" s="165"/>
      <c r="P50" s="10"/>
      <c r="Q50" s="68"/>
      <c r="R50" s="70"/>
      <c r="S50" s="70"/>
      <c r="T50" s="70"/>
      <c r="U50" s="70"/>
      <c r="V50" s="66"/>
      <c r="W50" s="97">
        <f t="shared" si="6"/>
        <v>0</v>
      </c>
      <c r="X50" s="98">
        <f t="shared" si="7"/>
        <v>0</v>
      </c>
      <c r="Y50" s="54"/>
    </row>
    <row r="51" spans="3:25" ht="30" customHeight="1" thickBot="1" x14ac:dyDescent="0.65">
      <c r="C51" s="59"/>
      <c r="D51" s="84" t="s">
        <v>18</v>
      </c>
      <c r="E51" s="56"/>
      <c r="F51" s="56"/>
      <c r="G51" s="56"/>
      <c r="H51" s="56"/>
      <c r="I51" s="56"/>
      <c r="J51" s="56"/>
      <c r="K51" s="56"/>
      <c r="L51" s="56"/>
      <c r="M51" s="55"/>
      <c r="O51" s="59"/>
      <c r="P51" s="84" t="s">
        <v>18</v>
      </c>
      <c r="Q51" s="56"/>
      <c r="R51" s="56"/>
      <c r="S51" s="56"/>
      <c r="T51" s="56"/>
      <c r="U51" s="56"/>
      <c r="V51" s="56"/>
      <c r="W51" s="56"/>
      <c r="X51" s="56"/>
      <c r="Y51" s="55"/>
    </row>
  </sheetData>
  <mergeCells count="27">
    <mergeCell ref="C29:M29"/>
    <mergeCell ref="O29:Y29"/>
    <mergeCell ref="K5:K6"/>
    <mergeCell ref="L5:L6"/>
    <mergeCell ref="J5:J6"/>
    <mergeCell ref="S5:S6"/>
    <mergeCell ref="W5:W6"/>
    <mergeCell ref="H5:H6"/>
    <mergeCell ref="I5:I6"/>
    <mergeCell ref="C7:C26"/>
    <mergeCell ref="O7:O26"/>
    <mergeCell ref="C31:C50"/>
    <mergeCell ref="O31:O50"/>
    <mergeCell ref="C2:Y2"/>
    <mergeCell ref="C4:M4"/>
    <mergeCell ref="O4:Y4"/>
    <mergeCell ref="D5:D6"/>
    <mergeCell ref="E5:E6"/>
    <mergeCell ref="F5:F6"/>
    <mergeCell ref="G5:G6"/>
    <mergeCell ref="X5:X6"/>
    <mergeCell ref="P5:P6"/>
    <mergeCell ref="T5:T6"/>
    <mergeCell ref="U5:U6"/>
    <mergeCell ref="V5:V6"/>
    <mergeCell ref="Q5:Q6"/>
    <mergeCell ref="R5:R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AB51"/>
  <sheetViews>
    <sheetView workbookViewId="0">
      <selection activeCell="C2" sqref="C2:Y2"/>
    </sheetView>
  </sheetViews>
  <sheetFormatPr defaultRowHeight="31.2" x14ac:dyDescent="0.6"/>
  <cols>
    <col min="2" max="2" width="3" customWidth="1"/>
    <col min="3" max="3" width="6.44140625" style="57" customWidth="1"/>
    <col min="4" max="4" width="24.44140625" customWidth="1"/>
    <col min="5" max="6" width="7" customWidth="1"/>
    <col min="7" max="8" width="7" hidden="1" customWidth="1"/>
    <col min="9" max="10" width="7" customWidth="1"/>
    <col min="13" max="13" width="3.44140625" customWidth="1"/>
    <col min="14" max="14" width="5" customWidth="1"/>
    <col min="15" max="15" width="6.44140625" style="57" customWidth="1"/>
    <col min="16" max="16" width="24.44140625" customWidth="1"/>
    <col min="17" max="18" width="7" customWidth="1"/>
    <col min="19" max="20" width="7" hidden="1" customWidth="1"/>
    <col min="21" max="22" width="7" customWidth="1"/>
    <col min="25" max="25" width="3.44140625" customWidth="1"/>
  </cols>
  <sheetData>
    <row r="1" spans="3:25" ht="12.75" customHeight="1" thickBot="1" x14ac:dyDescent="0.65"/>
    <row r="2" spans="3:25" ht="37.5" customHeight="1" thickBot="1" x14ac:dyDescent="0.35">
      <c r="C2" s="160" t="s">
        <v>23</v>
      </c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2"/>
    </row>
    <row r="3" spans="3:25" ht="12.75" customHeight="1" thickBot="1" x14ac:dyDescent="0.65"/>
    <row r="4" spans="3:25" ht="50.25" customHeight="1" thickBot="1" x14ac:dyDescent="0.55000000000000004">
      <c r="C4" s="166" t="s">
        <v>34</v>
      </c>
      <c r="D4" s="167"/>
      <c r="E4" s="167"/>
      <c r="F4" s="167"/>
      <c r="G4" s="167"/>
      <c r="H4" s="167"/>
      <c r="I4" s="167"/>
      <c r="J4" s="167"/>
      <c r="K4" s="167"/>
      <c r="L4" s="167"/>
      <c r="M4" s="168"/>
      <c r="O4" s="166" t="s">
        <v>35</v>
      </c>
      <c r="P4" s="169"/>
      <c r="Q4" s="169"/>
      <c r="R4" s="169"/>
      <c r="S4" s="169"/>
      <c r="T4" s="169"/>
      <c r="U4" s="169"/>
      <c r="V4" s="169"/>
      <c r="W4" s="169"/>
      <c r="X4" s="169"/>
      <c r="Y4" s="170"/>
    </row>
    <row r="5" spans="3:25" ht="15" customHeight="1" x14ac:dyDescent="0.6">
      <c r="C5" s="58"/>
      <c r="D5" s="157" t="s">
        <v>5</v>
      </c>
      <c r="E5" s="153" t="s">
        <v>14</v>
      </c>
      <c r="F5" s="155" t="s">
        <v>13</v>
      </c>
      <c r="G5" s="155" t="s">
        <v>15</v>
      </c>
      <c r="H5" s="155" t="s">
        <v>16</v>
      </c>
      <c r="I5" s="155" t="s">
        <v>12</v>
      </c>
      <c r="J5" s="146" t="s">
        <v>11</v>
      </c>
      <c r="K5" s="159" t="s">
        <v>7</v>
      </c>
      <c r="L5" s="164" t="s">
        <v>8</v>
      </c>
      <c r="M5" s="54"/>
      <c r="O5" s="58"/>
      <c r="P5" s="157" t="s">
        <v>5</v>
      </c>
      <c r="Q5" s="153" t="s">
        <v>14</v>
      </c>
      <c r="R5" s="155" t="s">
        <v>13</v>
      </c>
      <c r="S5" s="155" t="s">
        <v>15</v>
      </c>
      <c r="T5" s="155" t="s">
        <v>16</v>
      </c>
      <c r="U5" s="155" t="s">
        <v>12</v>
      </c>
      <c r="V5" s="146" t="s">
        <v>11</v>
      </c>
      <c r="W5" s="159" t="s">
        <v>7</v>
      </c>
      <c r="X5" s="164" t="s">
        <v>8</v>
      </c>
      <c r="Y5" s="54"/>
    </row>
    <row r="6" spans="3:25" ht="16.5" customHeight="1" thickBot="1" x14ac:dyDescent="0.65">
      <c r="C6" s="58"/>
      <c r="D6" s="158"/>
      <c r="E6" s="154"/>
      <c r="F6" s="156"/>
      <c r="G6" s="156"/>
      <c r="H6" s="156"/>
      <c r="I6" s="156"/>
      <c r="J6" s="147"/>
      <c r="K6" s="158"/>
      <c r="L6" s="163"/>
      <c r="M6" s="54"/>
      <c r="O6" s="58"/>
      <c r="P6" s="163"/>
      <c r="Q6" s="154"/>
      <c r="R6" s="156"/>
      <c r="S6" s="156"/>
      <c r="T6" s="156"/>
      <c r="U6" s="156"/>
      <c r="V6" s="147"/>
      <c r="W6" s="163"/>
      <c r="X6" s="163"/>
      <c r="Y6" s="54"/>
    </row>
    <row r="7" spans="3:25" ht="18.75" customHeight="1" x14ac:dyDescent="0.3">
      <c r="C7" s="165" t="s">
        <v>6</v>
      </c>
      <c r="D7" s="52"/>
      <c r="E7" s="67"/>
      <c r="F7" s="69"/>
      <c r="G7" s="69"/>
      <c r="H7" s="69"/>
      <c r="I7" s="69"/>
      <c r="J7" s="65"/>
      <c r="K7" s="53">
        <f t="shared" ref="K7:K26" si="0">SUM(E7:J7)</f>
        <v>0</v>
      </c>
      <c r="L7" s="50">
        <f t="shared" ref="L7:L26" si="1">IF(K7=0,0,RANK(K7,K$7:K$26))</f>
        <v>0</v>
      </c>
      <c r="M7" s="54"/>
      <c r="O7" s="165" t="s">
        <v>6</v>
      </c>
      <c r="P7" s="52"/>
      <c r="Q7" s="67"/>
      <c r="R7" s="69"/>
      <c r="S7" s="69"/>
      <c r="T7" s="69"/>
      <c r="U7" s="69"/>
      <c r="V7" s="65"/>
      <c r="W7" s="53">
        <f t="shared" ref="W7:W26" si="2">SUM(Q7:V7)</f>
        <v>0</v>
      </c>
      <c r="X7" s="50">
        <f t="shared" ref="X7:X26" si="3">IF(W7=0,0,RANK(W7,W$7:W$26))</f>
        <v>0</v>
      </c>
      <c r="Y7" s="54"/>
    </row>
    <row r="8" spans="3:25" ht="18.75" customHeight="1" x14ac:dyDescent="0.3">
      <c r="C8" s="165"/>
      <c r="D8" s="51"/>
      <c r="E8" s="67"/>
      <c r="F8" s="69"/>
      <c r="G8" s="69"/>
      <c r="H8" s="69"/>
      <c r="I8" s="69"/>
      <c r="J8" s="65"/>
      <c r="K8" s="53">
        <f t="shared" si="0"/>
        <v>0</v>
      </c>
      <c r="L8" s="50">
        <f t="shared" si="1"/>
        <v>0</v>
      </c>
      <c r="M8" s="54"/>
      <c r="O8" s="165"/>
      <c r="P8" s="51"/>
      <c r="Q8" s="67"/>
      <c r="R8" s="69"/>
      <c r="S8" s="69"/>
      <c r="T8" s="69"/>
      <c r="U8" s="69"/>
      <c r="V8" s="65"/>
      <c r="W8" s="53">
        <f t="shared" si="2"/>
        <v>0</v>
      </c>
      <c r="X8" s="50">
        <f t="shared" si="3"/>
        <v>0</v>
      </c>
      <c r="Y8" s="54"/>
    </row>
    <row r="9" spans="3:25" ht="18.75" customHeight="1" x14ac:dyDescent="0.3">
      <c r="C9" s="165"/>
      <c r="D9" s="51"/>
      <c r="E9" s="67"/>
      <c r="F9" s="69"/>
      <c r="G9" s="69"/>
      <c r="H9" s="69"/>
      <c r="I9" s="69"/>
      <c r="J9" s="65"/>
      <c r="K9" s="53">
        <f t="shared" si="0"/>
        <v>0</v>
      </c>
      <c r="L9" s="50">
        <f t="shared" si="1"/>
        <v>0</v>
      </c>
      <c r="M9" s="54"/>
      <c r="O9" s="165"/>
      <c r="P9" s="51"/>
      <c r="Q9" s="67"/>
      <c r="R9" s="69"/>
      <c r="S9" s="69"/>
      <c r="T9" s="69"/>
      <c r="U9" s="69"/>
      <c r="V9" s="65"/>
      <c r="W9" s="53">
        <f t="shared" si="2"/>
        <v>0</v>
      </c>
      <c r="X9" s="50">
        <f t="shared" si="3"/>
        <v>0</v>
      </c>
      <c r="Y9" s="54"/>
    </row>
    <row r="10" spans="3:25" ht="18.75" customHeight="1" x14ac:dyDescent="0.3">
      <c r="C10" s="165"/>
      <c r="D10" s="51"/>
      <c r="E10" s="67"/>
      <c r="F10" s="69"/>
      <c r="G10" s="69"/>
      <c r="H10" s="69"/>
      <c r="I10" s="69"/>
      <c r="J10" s="65"/>
      <c r="K10" s="53">
        <f t="shared" si="0"/>
        <v>0</v>
      </c>
      <c r="L10" s="50">
        <f t="shared" si="1"/>
        <v>0</v>
      </c>
      <c r="M10" s="54"/>
      <c r="O10" s="165"/>
      <c r="P10" s="51"/>
      <c r="Q10" s="67"/>
      <c r="R10" s="69"/>
      <c r="S10" s="69"/>
      <c r="T10" s="69"/>
      <c r="U10" s="69"/>
      <c r="V10" s="65"/>
      <c r="W10" s="53">
        <f t="shared" si="2"/>
        <v>0</v>
      </c>
      <c r="X10" s="50">
        <f t="shared" si="3"/>
        <v>0</v>
      </c>
      <c r="Y10" s="54"/>
    </row>
    <row r="11" spans="3:25" ht="18.75" customHeight="1" x14ac:dyDescent="0.3">
      <c r="C11" s="165"/>
      <c r="D11" s="51"/>
      <c r="E11" s="67"/>
      <c r="F11" s="69"/>
      <c r="G11" s="69"/>
      <c r="H11" s="69"/>
      <c r="I11" s="69"/>
      <c r="J11" s="65"/>
      <c r="K11" s="53">
        <f t="shared" si="0"/>
        <v>0</v>
      </c>
      <c r="L11" s="50">
        <f t="shared" si="1"/>
        <v>0</v>
      </c>
      <c r="M11" s="54"/>
      <c r="O11" s="165"/>
      <c r="P11" s="51"/>
      <c r="Q11" s="67"/>
      <c r="R11" s="69"/>
      <c r="S11" s="69"/>
      <c r="T11" s="69"/>
      <c r="U11" s="69"/>
      <c r="V11" s="65"/>
      <c r="W11" s="53">
        <f t="shared" si="2"/>
        <v>0</v>
      </c>
      <c r="X11" s="50">
        <f t="shared" si="3"/>
        <v>0</v>
      </c>
      <c r="Y11" s="54"/>
    </row>
    <row r="12" spans="3:25" ht="18.75" customHeight="1" x14ac:dyDescent="0.3">
      <c r="C12" s="165"/>
      <c r="D12" s="51"/>
      <c r="E12" s="67"/>
      <c r="F12" s="69"/>
      <c r="G12" s="69"/>
      <c r="H12" s="69"/>
      <c r="I12" s="69"/>
      <c r="J12" s="65"/>
      <c r="K12" s="53">
        <f t="shared" si="0"/>
        <v>0</v>
      </c>
      <c r="L12" s="50">
        <f t="shared" si="1"/>
        <v>0</v>
      </c>
      <c r="M12" s="54"/>
      <c r="O12" s="165"/>
      <c r="P12" s="51"/>
      <c r="Q12" s="67"/>
      <c r="R12" s="69"/>
      <c r="S12" s="69"/>
      <c r="T12" s="69"/>
      <c r="U12" s="69"/>
      <c r="V12" s="65"/>
      <c r="W12" s="53">
        <f t="shared" si="2"/>
        <v>0</v>
      </c>
      <c r="X12" s="50">
        <f t="shared" si="3"/>
        <v>0</v>
      </c>
      <c r="Y12" s="54"/>
    </row>
    <row r="13" spans="3:25" ht="18.75" customHeight="1" x14ac:dyDescent="0.3">
      <c r="C13" s="165"/>
      <c r="D13" s="51"/>
      <c r="E13" s="67"/>
      <c r="F13" s="69"/>
      <c r="G13" s="69"/>
      <c r="H13" s="69"/>
      <c r="I13" s="69"/>
      <c r="J13" s="65"/>
      <c r="K13" s="53">
        <f t="shared" si="0"/>
        <v>0</v>
      </c>
      <c r="L13" s="50">
        <f t="shared" si="1"/>
        <v>0</v>
      </c>
      <c r="M13" s="54"/>
      <c r="O13" s="165"/>
      <c r="P13" s="51"/>
      <c r="Q13" s="67"/>
      <c r="R13" s="69"/>
      <c r="S13" s="69"/>
      <c r="T13" s="69"/>
      <c r="U13" s="69"/>
      <c r="V13" s="65"/>
      <c r="W13" s="53">
        <f t="shared" si="2"/>
        <v>0</v>
      </c>
      <c r="X13" s="50">
        <f t="shared" si="3"/>
        <v>0</v>
      </c>
      <c r="Y13" s="54"/>
    </row>
    <row r="14" spans="3:25" ht="18.75" customHeight="1" x14ac:dyDescent="0.3">
      <c r="C14" s="165"/>
      <c r="D14" s="51"/>
      <c r="E14" s="67"/>
      <c r="F14" s="69"/>
      <c r="G14" s="69"/>
      <c r="H14" s="69"/>
      <c r="I14" s="69"/>
      <c r="J14" s="65"/>
      <c r="K14" s="53">
        <f t="shared" si="0"/>
        <v>0</v>
      </c>
      <c r="L14" s="50">
        <f t="shared" si="1"/>
        <v>0</v>
      </c>
      <c r="M14" s="54"/>
      <c r="O14" s="165"/>
      <c r="P14" s="51"/>
      <c r="Q14" s="67"/>
      <c r="R14" s="69"/>
      <c r="S14" s="69"/>
      <c r="T14" s="69"/>
      <c r="U14" s="69"/>
      <c r="V14" s="65"/>
      <c r="W14" s="53">
        <f t="shared" si="2"/>
        <v>0</v>
      </c>
      <c r="X14" s="50">
        <f t="shared" si="3"/>
        <v>0</v>
      </c>
      <c r="Y14" s="54"/>
    </row>
    <row r="15" spans="3:25" ht="18.75" customHeight="1" x14ac:dyDescent="0.3">
      <c r="C15" s="165"/>
      <c r="D15" s="51"/>
      <c r="E15" s="67"/>
      <c r="F15" s="69"/>
      <c r="G15" s="69"/>
      <c r="H15" s="69"/>
      <c r="I15" s="69"/>
      <c r="J15" s="65"/>
      <c r="K15" s="53">
        <f t="shared" si="0"/>
        <v>0</v>
      </c>
      <c r="L15" s="50">
        <f t="shared" si="1"/>
        <v>0</v>
      </c>
      <c r="M15" s="54"/>
      <c r="O15" s="165"/>
      <c r="P15" s="51"/>
      <c r="Q15" s="67"/>
      <c r="R15" s="69"/>
      <c r="S15" s="69"/>
      <c r="T15" s="69"/>
      <c r="U15" s="69"/>
      <c r="V15" s="65"/>
      <c r="W15" s="53">
        <f t="shared" si="2"/>
        <v>0</v>
      </c>
      <c r="X15" s="50">
        <f t="shared" si="3"/>
        <v>0</v>
      </c>
      <c r="Y15" s="54"/>
    </row>
    <row r="16" spans="3:25" ht="18.75" customHeight="1" x14ac:dyDescent="0.3">
      <c r="C16" s="165"/>
      <c r="D16" s="51"/>
      <c r="E16" s="67"/>
      <c r="F16" s="69"/>
      <c r="G16" s="69"/>
      <c r="H16" s="69"/>
      <c r="I16" s="69"/>
      <c r="J16" s="65"/>
      <c r="K16" s="53">
        <f t="shared" si="0"/>
        <v>0</v>
      </c>
      <c r="L16" s="50">
        <f t="shared" si="1"/>
        <v>0</v>
      </c>
      <c r="M16" s="54"/>
      <c r="O16" s="165"/>
      <c r="P16" s="51"/>
      <c r="Q16" s="67"/>
      <c r="R16" s="69"/>
      <c r="S16" s="69"/>
      <c r="T16" s="69"/>
      <c r="U16" s="69"/>
      <c r="V16" s="65"/>
      <c r="W16" s="53">
        <f t="shared" si="2"/>
        <v>0</v>
      </c>
      <c r="X16" s="50">
        <f t="shared" si="3"/>
        <v>0</v>
      </c>
      <c r="Y16" s="54"/>
    </row>
    <row r="17" spans="3:28" ht="18.75" customHeight="1" x14ac:dyDescent="0.3">
      <c r="C17" s="165"/>
      <c r="D17" s="51"/>
      <c r="E17" s="67"/>
      <c r="F17" s="69"/>
      <c r="G17" s="69"/>
      <c r="H17" s="69"/>
      <c r="I17" s="69"/>
      <c r="J17" s="65"/>
      <c r="K17" s="53">
        <f t="shared" si="0"/>
        <v>0</v>
      </c>
      <c r="L17" s="50">
        <f t="shared" si="1"/>
        <v>0</v>
      </c>
      <c r="M17" s="54"/>
      <c r="O17" s="165"/>
      <c r="P17" s="51"/>
      <c r="Q17" s="67"/>
      <c r="R17" s="69"/>
      <c r="S17" s="69"/>
      <c r="T17" s="69"/>
      <c r="U17" s="69"/>
      <c r="V17" s="65"/>
      <c r="W17" s="53">
        <f t="shared" si="2"/>
        <v>0</v>
      </c>
      <c r="X17" s="50">
        <f t="shared" si="3"/>
        <v>0</v>
      </c>
      <c r="Y17" s="54"/>
    </row>
    <row r="18" spans="3:28" ht="18.75" customHeight="1" x14ac:dyDescent="0.3">
      <c r="C18" s="165"/>
      <c r="D18" s="51"/>
      <c r="E18" s="67"/>
      <c r="F18" s="69"/>
      <c r="G18" s="69"/>
      <c r="H18" s="69"/>
      <c r="I18" s="69"/>
      <c r="J18" s="65"/>
      <c r="K18" s="53">
        <f t="shared" si="0"/>
        <v>0</v>
      </c>
      <c r="L18" s="50">
        <f t="shared" si="1"/>
        <v>0</v>
      </c>
      <c r="M18" s="54"/>
      <c r="O18" s="165"/>
      <c r="P18" s="51"/>
      <c r="Q18" s="67"/>
      <c r="R18" s="69"/>
      <c r="S18" s="69"/>
      <c r="T18" s="69"/>
      <c r="U18" s="69"/>
      <c r="V18" s="65"/>
      <c r="W18" s="53">
        <f t="shared" si="2"/>
        <v>0</v>
      </c>
      <c r="X18" s="50">
        <f t="shared" si="3"/>
        <v>0</v>
      </c>
      <c r="Y18" s="54"/>
    </row>
    <row r="19" spans="3:28" ht="18.75" customHeight="1" x14ac:dyDescent="0.3">
      <c r="C19" s="165"/>
      <c r="D19" s="51"/>
      <c r="E19" s="67"/>
      <c r="F19" s="69"/>
      <c r="G19" s="69"/>
      <c r="H19" s="69"/>
      <c r="I19" s="69"/>
      <c r="J19" s="65"/>
      <c r="K19" s="53">
        <f t="shared" si="0"/>
        <v>0</v>
      </c>
      <c r="L19" s="50">
        <f t="shared" si="1"/>
        <v>0</v>
      </c>
      <c r="M19" s="54"/>
      <c r="O19" s="165"/>
      <c r="P19" s="51"/>
      <c r="Q19" s="67"/>
      <c r="R19" s="69"/>
      <c r="S19" s="69"/>
      <c r="T19" s="69"/>
      <c r="U19" s="69"/>
      <c r="V19" s="65"/>
      <c r="W19" s="53">
        <f t="shared" si="2"/>
        <v>0</v>
      </c>
      <c r="X19" s="50">
        <f t="shared" si="3"/>
        <v>0</v>
      </c>
      <c r="Y19" s="54"/>
    </row>
    <row r="20" spans="3:28" ht="18.75" customHeight="1" x14ac:dyDescent="0.3">
      <c r="C20" s="165"/>
      <c r="D20" s="51"/>
      <c r="E20" s="67"/>
      <c r="F20" s="69"/>
      <c r="G20" s="69"/>
      <c r="H20" s="69"/>
      <c r="I20" s="69"/>
      <c r="J20" s="65"/>
      <c r="K20" s="53">
        <f t="shared" si="0"/>
        <v>0</v>
      </c>
      <c r="L20" s="50">
        <f t="shared" si="1"/>
        <v>0</v>
      </c>
      <c r="M20" s="54"/>
      <c r="O20" s="165"/>
      <c r="P20" s="51"/>
      <c r="Q20" s="67"/>
      <c r="R20" s="69"/>
      <c r="S20" s="69"/>
      <c r="T20" s="69"/>
      <c r="U20" s="69"/>
      <c r="V20" s="65"/>
      <c r="W20" s="53">
        <f t="shared" si="2"/>
        <v>0</v>
      </c>
      <c r="X20" s="50">
        <f t="shared" si="3"/>
        <v>0</v>
      </c>
      <c r="Y20" s="54"/>
    </row>
    <row r="21" spans="3:28" ht="18.75" customHeight="1" x14ac:dyDescent="0.3">
      <c r="C21" s="165"/>
      <c r="D21" s="51"/>
      <c r="E21" s="67"/>
      <c r="F21" s="69"/>
      <c r="G21" s="69"/>
      <c r="H21" s="69"/>
      <c r="I21" s="69"/>
      <c r="J21" s="65"/>
      <c r="K21" s="53">
        <f t="shared" si="0"/>
        <v>0</v>
      </c>
      <c r="L21" s="50">
        <f t="shared" si="1"/>
        <v>0</v>
      </c>
      <c r="M21" s="54"/>
      <c r="O21" s="165"/>
      <c r="P21" s="51"/>
      <c r="Q21" s="67"/>
      <c r="R21" s="69"/>
      <c r="S21" s="69"/>
      <c r="T21" s="69"/>
      <c r="U21" s="69"/>
      <c r="V21" s="65"/>
      <c r="W21" s="53">
        <f t="shared" si="2"/>
        <v>0</v>
      </c>
      <c r="X21" s="50">
        <f t="shared" si="3"/>
        <v>0</v>
      </c>
      <c r="Y21" s="54"/>
    </row>
    <row r="22" spans="3:28" ht="18.75" customHeight="1" x14ac:dyDescent="0.3">
      <c r="C22" s="165"/>
      <c r="D22" s="51"/>
      <c r="E22" s="67"/>
      <c r="F22" s="69"/>
      <c r="G22" s="69"/>
      <c r="H22" s="69"/>
      <c r="I22" s="69"/>
      <c r="J22" s="65"/>
      <c r="K22" s="53">
        <f t="shared" si="0"/>
        <v>0</v>
      </c>
      <c r="L22" s="50">
        <f t="shared" si="1"/>
        <v>0</v>
      </c>
      <c r="M22" s="54"/>
      <c r="O22" s="165"/>
      <c r="P22" s="51"/>
      <c r="Q22" s="67"/>
      <c r="R22" s="69"/>
      <c r="S22" s="69"/>
      <c r="T22" s="69"/>
      <c r="U22" s="69"/>
      <c r="V22" s="65"/>
      <c r="W22" s="53">
        <f t="shared" si="2"/>
        <v>0</v>
      </c>
      <c r="X22" s="50">
        <f t="shared" si="3"/>
        <v>0</v>
      </c>
      <c r="Y22" s="54"/>
    </row>
    <row r="23" spans="3:28" ht="18.75" customHeight="1" x14ac:dyDescent="0.3">
      <c r="C23" s="165"/>
      <c r="D23" s="51"/>
      <c r="E23" s="67"/>
      <c r="F23" s="69"/>
      <c r="G23" s="69"/>
      <c r="H23" s="69"/>
      <c r="I23" s="69"/>
      <c r="J23" s="65"/>
      <c r="K23" s="53">
        <f t="shared" si="0"/>
        <v>0</v>
      </c>
      <c r="L23" s="50">
        <f t="shared" si="1"/>
        <v>0</v>
      </c>
      <c r="M23" s="54"/>
      <c r="O23" s="165"/>
      <c r="P23" s="51"/>
      <c r="Q23" s="67"/>
      <c r="R23" s="69"/>
      <c r="S23" s="69"/>
      <c r="T23" s="69"/>
      <c r="U23" s="69"/>
      <c r="V23" s="65"/>
      <c r="W23" s="53">
        <f t="shared" si="2"/>
        <v>0</v>
      </c>
      <c r="X23" s="50">
        <f t="shared" si="3"/>
        <v>0</v>
      </c>
      <c r="Y23" s="54"/>
    </row>
    <row r="24" spans="3:28" ht="18.75" customHeight="1" x14ac:dyDescent="0.3">
      <c r="C24" s="165"/>
      <c r="D24" s="51"/>
      <c r="E24" s="67"/>
      <c r="F24" s="69"/>
      <c r="G24" s="69"/>
      <c r="H24" s="69"/>
      <c r="I24" s="69"/>
      <c r="J24" s="65"/>
      <c r="K24" s="53">
        <f t="shared" si="0"/>
        <v>0</v>
      </c>
      <c r="L24" s="50">
        <f t="shared" si="1"/>
        <v>0</v>
      </c>
      <c r="M24" s="54"/>
      <c r="O24" s="165"/>
      <c r="P24" s="51"/>
      <c r="Q24" s="67"/>
      <c r="R24" s="69"/>
      <c r="S24" s="69"/>
      <c r="T24" s="69"/>
      <c r="U24" s="69"/>
      <c r="V24" s="65"/>
      <c r="W24" s="53">
        <f t="shared" si="2"/>
        <v>0</v>
      </c>
      <c r="X24" s="50">
        <f t="shared" si="3"/>
        <v>0</v>
      </c>
      <c r="Y24" s="54"/>
    </row>
    <row r="25" spans="3:28" ht="18.75" customHeight="1" x14ac:dyDescent="0.3">
      <c r="C25" s="165"/>
      <c r="D25" s="51"/>
      <c r="E25" s="67"/>
      <c r="F25" s="69"/>
      <c r="G25" s="69"/>
      <c r="H25" s="69"/>
      <c r="I25" s="69"/>
      <c r="J25" s="65"/>
      <c r="K25" s="53">
        <f t="shared" si="0"/>
        <v>0</v>
      </c>
      <c r="L25" s="50">
        <f t="shared" si="1"/>
        <v>0</v>
      </c>
      <c r="M25" s="54"/>
      <c r="O25" s="165"/>
      <c r="P25" s="51"/>
      <c r="Q25" s="67"/>
      <c r="R25" s="69"/>
      <c r="S25" s="69"/>
      <c r="T25" s="69"/>
      <c r="U25" s="69"/>
      <c r="V25" s="65"/>
      <c r="W25" s="53">
        <f t="shared" si="2"/>
        <v>0</v>
      </c>
      <c r="X25" s="50">
        <f t="shared" si="3"/>
        <v>0</v>
      </c>
      <c r="Y25" s="54"/>
    </row>
    <row r="26" spans="3:28" ht="18.75" customHeight="1" thickBot="1" x14ac:dyDescent="0.35">
      <c r="C26" s="165"/>
      <c r="D26" s="10"/>
      <c r="E26" s="68"/>
      <c r="F26" s="70"/>
      <c r="G26" s="70"/>
      <c r="H26" s="70"/>
      <c r="I26" s="70"/>
      <c r="J26" s="66"/>
      <c r="K26" s="53">
        <f t="shared" si="0"/>
        <v>0</v>
      </c>
      <c r="L26" s="50">
        <f t="shared" si="1"/>
        <v>0</v>
      </c>
      <c r="M26" s="74"/>
      <c r="O26" s="165"/>
      <c r="P26" s="10"/>
      <c r="Q26" s="68"/>
      <c r="R26" s="70"/>
      <c r="S26" s="70"/>
      <c r="T26" s="70"/>
      <c r="U26" s="70"/>
      <c r="V26" s="66"/>
      <c r="W26" s="53">
        <f t="shared" si="2"/>
        <v>0</v>
      </c>
      <c r="X26" s="50">
        <f t="shared" si="3"/>
        <v>0</v>
      </c>
      <c r="Y26" s="54"/>
    </row>
    <row r="27" spans="3:28" ht="24" customHeight="1" x14ac:dyDescent="0.5">
      <c r="C27" s="125"/>
      <c r="D27" s="93" t="s">
        <v>18</v>
      </c>
      <c r="E27" s="90"/>
      <c r="F27" s="90"/>
      <c r="G27" s="90"/>
      <c r="H27" s="90"/>
      <c r="I27" s="90"/>
      <c r="J27" s="90"/>
      <c r="K27" s="90"/>
      <c r="L27" s="90"/>
      <c r="M27" s="87"/>
      <c r="O27" s="125"/>
      <c r="P27" s="93" t="s">
        <v>18</v>
      </c>
      <c r="Q27" s="89"/>
      <c r="R27" s="89"/>
      <c r="S27" s="89"/>
      <c r="T27" s="89"/>
      <c r="U27" s="89"/>
      <c r="V27" s="89"/>
      <c r="W27" s="89"/>
      <c r="X27" s="89"/>
      <c r="Y27" s="88"/>
      <c r="AA27" s="86"/>
      <c r="AB27" s="86"/>
    </row>
    <row r="28" spans="3:28" ht="24.75" customHeight="1" x14ac:dyDescent="0.5">
      <c r="C28" s="125"/>
      <c r="D28" s="94" t="s">
        <v>21</v>
      </c>
      <c r="E28" s="91"/>
      <c r="F28" s="91"/>
      <c r="G28" s="91"/>
      <c r="H28" s="91"/>
      <c r="I28" s="91"/>
      <c r="J28" s="91"/>
      <c r="K28" s="91"/>
      <c r="L28" s="91"/>
      <c r="M28" s="87"/>
      <c r="O28" s="125"/>
      <c r="P28" s="94" t="s">
        <v>21</v>
      </c>
      <c r="Q28" s="92"/>
      <c r="R28" s="92"/>
      <c r="S28" s="92"/>
      <c r="T28" s="92"/>
      <c r="U28" s="92"/>
      <c r="V28" s="92"/>
      <c r="W28" s="92"/>
      <c r="X28" s="92"/>
      <c r="Y28" s="88"/>
      <c r="AA28" s="86"/>
      <c r="AB28" s="86"/>
    </row>
    <row r="29" spans="3:28" ht="45" customHeight="1" thickBot="1" x14ac:dyDescent="0.55000000000000004">
      <c r="C29" s="148" t="s">
        <v>20</v>
      </c>
      <c r="D29" s="149"/>
      <c r="E29" s="149"/>
      <c r="F29" s="149"/>
      <c r="G29" s="149"/>
      <c r="H29" s="149"/>
      <c r="I29" s="149"/>
      <c r="J29" s="149"/>
      <c r="K29" s="149"/>
      <c r="L29" s="149"/>
      <c r="M29" s="150"/>
      <c r="O29" s="148" t="s">
        <v>35</v>
      </c>
      <c r="P29" s="151"/>
      <c r="Q29" s="151"/>
      <c r="R29" s="151"/>
      <c r="S29" s="151"/>
      <c r="T29" s="151"/>
      <c r="U29" s="151"/>
      <c r="V29" s="151"/>
      <c r="W29" s="151"/>
      <c r="X29" s="151"/>
      <c r="Y29" s="152"/>
      <c r="AB29" s="86"/>
    </row>
    <row r="30" spans="3:28" ht="31.8" thickBot="1" x14ac:dyDescent="0.65">
      <c r="C30" s="58"/>
      <c r="D30" s="124" t="s">
        <v>5</v>
      </c>
      <c r="E30" s="71" t="s">
        <v>14</v>
      </c>
      <c r="F30" s="72" t="s">
        <v>13</v>
      </c>
      <c r="G30" s="72" t="s">
        <v>15</v>
      </c>
      <c r="H30" s="72" t="s">
        <v>16</v>
      </c>
      <c r="I30" s="72" t="s">
        <v>12</v>
      </c>
      <c r="J30" s="73" t="s">
        <v>11</v>
      </c>
      <c r="K30" s="61" t="s">
        <v>7</v>
      </c>
      <c r="L30" s="63" t="s">
        <v>8</v>
      </c>
      <c r="M30" s="54"/>
      <c r="O30" s="58"/>
      <c r="P30" s="124" t="s">
        <v>5</v>
      </c>
      <c r="Q30" s="71" t="s">
        <v>14</v>
      </c>
      <c r="R30" s="72" t="s">
        <v>13</v>
      </c>
      <c r="S30" s="72" t="s">
        <v>15</v>
      </c>
      <c r="T30" s="72" t="s">
        <v>16</v>
      </c>
      <c r="U30" s="72" t="s">
        <v>12</v>
      </c>
      <c r="V30" s="73" t="s">
        <v>11</v>
      </c>
      <c r="W30" s="61" t="s">
        <v>7</v>
      </c>
      <c r="X30" s="62" t="s">
        <v>8</v>
      </c>
      <c r="Y30" s="54"/>
      <c r="AB30" s="86"/>
    </row>
    <row r="31" spans="3:28" ht="18.75" customHeight="1" x14ac:dyDescent="0.3">
      <c r="C31" s="165" t="s">
        <v>33</v>
      </c>
      <c r="D31" s="52"/>
      <c r="E31" s="67"/>
      <c r="F31" s="69"/>
      <c r="G31" s="69"/>
      <c r="H31" s="69"/>
      <c r="I31" s="69"/>
      <c r="J31" s="65"/>
      <c r="K31" s="53">
        <f>SUM(E31:J31)</f>
        <v>0</v>
      </c>
      <c r="L31" s="50">
        <f>IF(K31=0,0,RANK(K31,K$31:K$50))</f>
        <v>0</v>
      </c>
      <c r="M31" s="54"/>
      <c r="O31" s="165" t="s">
        <v>33</v>
      </c>
      <c r="P31" s="52"/>
      <c r="Q31" s="67"/>
      <c r="R31" s="69"/>
      <c r="S31" s="69"/>
      <c r="T31" s="69"/>
      <c r="U31" s="69"/>
      <c r="V31" s="65"/>
      <c r="W31" s="53">
        <f>SUM(Q31:V31)</f>
        <v>0</v>
      </c>
      <c r="X31" s="50">
        <f>IF(W31=0,0,RANK(W31,W$31:W$50))</f>
        <v>0</v>
      </c>
      <c r="Y31" s="54"/>
    </row>
    <row r="32" spans="3:28" ht="18.75" customHeight="1" x14ac:dyDescent="0.3">
      <c r="C32" s="165"/>
      <c r="D32" s="51"/>
      <c r="E32" s="67"/>
      <c r="F32" s="69"/>
      <c r="G32" s="69"/>
      <c r="H32" s="69"/>
      <c r="I32" s="69"/>
      <c r="J32" s="65"/>
      <c r="K32" s="53">
        <f>SUM(E32:J32)</f>
        <v>0</v>
      </c>
      <c r="L32" s="50">
        <f>IF(K32=0,0,RANK(K32,K$31:K$50))</f>
        <v>0</v>
      </c>
      <c r="M32" s="54"/>
      <c r="O32" s="165"/>
      <c r="P32" s="51"/>
      <c r="Q32" s="67"/>
      <c r="R32" s="69"/>
      <c r="S32" s="69"/>
      <c r="T32" s="69"/>
      <c r="U32" s="69"/>
      <c r="V32" s="65"/>
      <c r="W32" s="53">
        <f>SUM(Q32:V32)</f>
        <v>0</v>
      </c>
      <c r="X32" s="50">
        <f>IF(W32=0,0,RANK(W32,W$31:W$50))</f>
        <v>0</v>
      </c>
      <c r="Y32" s="54"/>
    </row>
    <row r="33" spans="3:25" ht="18.75" customHeight="1" x14ac:dyDescent="0.3">
      <c r="C33" s="165"/>
      <c r="D33" s="51"/>
      <c r="E33" s="67"/>
      <c r="F33" s="69"/>
      <c r="G33" s="69"/>
      <c r="H33" s="69"/>
      <c r="I33" s="69"/>
      <c r="J33" s="65"/>
      <c r="K33" s="53">
        <f>SUM(E33:J33)</f>
        <v>0</v>
      </c>
      <c r="L33" s="50">
        <f>IF(K33=0,0,RANK(K33,K$31:K$50))</f>
        <v>0</v>
      </c>
      <c r="M33" s="54"/>
      <c r="O33" s="165"/>
      <c r="P33" s="51"/>
      <c r="Q33" s="67"/>
      <c r="R33" s="69"/>
      <c r="S33" s="69"/>
      <c r="T33" s="69"/>
      <c r="U33" s="69"/>
      <c r="V33" s="65"/>
      <c r="W33" s="53">
        <f>SUM(Q33:V33)</f>
        <v>0</v>
      </c>
      <c r="X33" s="50">
        <f>IF(W33=0,0,RANK(W33,W$31:W$50))</f>
        <v>0</v>
      </c>
      <c r="Y33" s="54"/>
    </row>
    <row r="34" spans="3:25" ht="18.75" customHeight="1" x14ac:dyDescent="0.3">
      <c r="C34" s="165"/>
      <c r="D34" s="51"/>
      <c r="E34" s="67"/>
      <c r="F34" s="69"/>
      <c r="G34" s="69"/>
      <c r="H34" s="69"/>
      <c r="I34" s="69"/>
      <c r="J34" s="65"/>
      <c r="K34" s="53">
        <f>SUM(E34:J34)</f>
        <v>0</v>
      </c>
      <c r="L34" s="50">
        <f>IF(K34=0,0,RANK(K34,K$31:K$50))</f>
        <v>0</v>
      </c>
      <c r="M34" s="54"/>
      <c r="O34" s="165"/>
      <c r="P34" s="51"/>
      <c r="Q34" s="67"/>
      <c r="R34" s="69"/>
      <c r="S34" s="69"/>
      <c r="T34" s="69"/>
      <c r="U34" s="69"/>
      <c r="V34" s="65"/>
      <c r="W34" s="53">
        <f>SUM(Q34:V34)</f>
        <v>0</v>
      </c>
      <c r="X34" s="50">
        <f>IF(W34=0,0,RANK(W34,W$31:W$50))</f>
        <v>0</v>
      </c>
      <c r="Y34" s="54"/>
    </row>
    <row r="35" spans="3:25" ht="18.75" customHeight="1" x14ac:dyDescent="0.3">
      <c r="C35" s="165"/>
      <c r="D35" s="51"/>
      <c r="E35" s="67"/>
      <c r="F35" s="69"/>
      <c r="G35" s="69"/>
      <c r="H35" s="69"/>
      <c r="I35" s="69"/>
      <c r="J35" s="65"/>
      <c r="K35" s="53">
        <f t="shared" ref="K35:K50" si="4">SUM(E35:J35)</f>
        <v>0</v>
      </c>
      <c r="L35" s="50">
        <f t="shared" ref="L35:L50" si="5">IF(K35=0,0,RANK(K35,K$31:K$50))</f>
        <v>0</v>
      </c>
      <c r="M35" s="54"/>
      <c r="O35" s="165"/>
      <c r="P35" s="51"/>
      <c r="Q35" s="67"/>
      <c r="R35" s="69"/>
      <c r="S35" s="69"/>
      <c r="T35" s="69"/>
      <c r="U35" s="69"/>
      <c r="V35" s="65"/>
      <c r="W35" s="53">
        <f t="shared" ref="W35:W50" si="6">SUM(Q35:V35)</f>
        <v>0</v>
      </c>
      <c r="X35" s="50">
        <f t="shared" ref="X35:X50" si="7">IF(W35=0,0,RANK(W35,W$31:W$50))</f>
        <v>0</v>
      </c>
      <c r="Y35" s="54"/>
    </row>
    <row r="36" spans="3:25" ht="18.75" customHeight="1" x14ac:dyDescent="0.3">
      <c r="C36" s="165"/>
      <c r="D36" s="51"/>
      <c r="E36" s="67"/>
      <c r="F36" s="69"/>
      <c r="G36" s="69"/>
      <c r="H36" s="69"/>
      <c r="I36" s="69"/>
      <c r="J36" s="65"/>
      <c r="K36" s="53">
        <f t="shared" si="4"/>
        <v>0</v>
      </c>
      <c r="L36" s="50">
        <f t="shared" si="5"/>
        <v>0</v>
      </c>
      <c r="M36" s="54"/>
      <c r="O36" s="165"/>
      <c r="P36" s="51"/>
      <c r="Q36" s="67"/>
      <c r="R36" s="69"/>
      <c r="S36" s="69"/>
      <c r="T36" s="69"/>
      <c r="U36" s="69"/>
      <c r="V36" s="65"/>
      <c r="W36" s="53">
        <f t="shared" si="6"/>
        <v>0</v>
      </c>
      <c r="X36" s="50">
        <f t="shared" si="7"/>
        <v>0</v>
      </c>
      <c r="Y36" s="54"/>
    </row>
    <row r="37" spans="3:25" ht="18.75" customHeight="1" x14ac:dyDescent="0.3">
      <c r="C37" s="165"/>
      <c r="D37" s="51"/>
      <c r="E37" s="67"/>
      <c r="F37" s="69"/>
      <c r="G37" s="69"/>
      <c r="H37" s="69"/>
      <c r="I37" s="69"/>
      <c r="J37" s="65"/>
      <c r="K37" s="53">
        <f t="shared" si="4"/>
        <v>0</v>
      </c>
      <c r="L37" s="50">
        <f t="shared" si="5"/>
        <v>0</v>
      </c>
      <c r="M37" s="54"/>
      <c r="O37" s="165"/>
      <c r="P37" s="51"/>
      <c r="Q37" s="67"/>
      <c r="R37" s="69"/>
      <c r="S37" s="69"/>
      <c r="T37" s="69"/>
      <c r="U37" s="69"/>
      <c r="V37" s="65"/>
      <c r="W37" s="53">
        <f t="shared" si="6"/>
        <v>0</v>
      </c>
      <c r="X37" s="50">
        <f t="shared" si="7"/>
        <v>0</v>
      </c>
      <c r="Y37" s="54"/>
    </row>
    <row r="38" spans="3:25" ht="18.75" customHeight="1" x14ac:dyDescent="0.3">
      <c r="C38" s="165"/>
      <c r="D38" s="51"/>
      <c r="E38" s="67"/>
      <c r="F38" s="69"/>
      <c r="G38" s="69"/>
      <c r="H38" s="69"/>
      <c r="I38" s="69"/>
      <c r="J38" s="65"/>
      <c r="K38" s="53">
        <f t="shared" si="4"/>
        <v>0</v>
      </c>
      <c r="L38" s="50">
        <f t="shared" si="5"/>
        <v>0</v>
      </c>
      <c r="M38" s="54"/>
      <c r="O38" s="165"/>
      <c r="P38" s="51"/>
      <c r="Q38" s="67"/>
      <c r="R38" s="69"/>
      <c r="S38" s="69"/>
      <c r="T38" s="69"/>
      <c r="U38" s="69"/>
      <c r="V38" s="65"/>
      <c r="W38" s="53">
        <f t="shared" si="6"/>
        <v>0</v>
      </c>
      <c r="X38" s="50">
        <f t="shared" si="7"/>
        <v>0</v>
      </c>
      <c r="Y38" s="54"/>
    </row>
    <row r="39" spans="3:25" ht="18.75" customHeight="1" x14ac:dyDescent="0.3">
      <c r="C39" s="165"/>
      <c r="D39" s="51"/>
      <c r="E39" s="67"/>
      <c r="F39" s="69"/>
      <c r="G39" s="69"/>
      <c r="H39" s="69"/>
      <c r="I39" s="69"/>
      <c r="J39" s="65"/>
      <c r="K39" s="53">
        <f t="shared" si="4"/>
        <v>0</v>
      </c>
      <c r="L39" s="50">
        <f t="shared" si="5"/>
        <v>0</v>
      </c>
      <c r="M39" s="54"/>
      <c r="O39" s="165"/>
      <c r="P39" s="51"/>
      <c r="Q39" s="67"/>
      <c r="R39" s="69"/>
      <c r="S39" s="69"/>
      <c r="T39" s="69"/>
      <c r="U39" s="69"/>
      <c r="V39" s="65"/>
      <c r="W39" s="53">
        <f t="shared" si="6"/>
        <v>0</v>
      </c>
      <c r="X39" s="50">
        <f t="shared" si="7"/>
        <v>0</v>
      </c>
      <c r="Y39" s="54"/>
    </row>
    <row r="40" spans="3:25" ht="18.75" customHeight="1" x14ac:dyDescent="0.3">
      <c r="C40" s="165"/>
      <c r="D40" s="51"/>
      <c r="E40" s="67"/>
      <c r="F40" s="69"/>
      <c r="G40" s="69"/>
      <c r="H40" s="69"/>
      <c r="I40" s="69"/>
      <c r="J40" s="65"/>
      <c r="K40" s="53">
        <f t="shared" si="4"/>
        <v>0</v>
      </c>
      <c r="L40" s="50">
        <f t="shared" si="5"/>
        <v>0</v>
      </c>
      <c r="M40" s="54"/>
      <c r="O40" s="165"/>
      <c r="P40" s="51"/>
      <c r="Q40" s="67"/>
      <c r="R40" s="69"/>
      <c r="S40" s="69"/>
      <c r="T40" s="69"/>
      <c r="U40" s="69"/>
      <c r="V40" s="65"/>
      <c r="W40" s="53">
        <f t="shared" si="6"/>
        <v>0</v>
      </c>
      <c r="X40" s="50">
        <f t="shared" si="7"/>
        <v>0</v>
      </c>
      <c r="Y40" s="54"/>
    </row>
    <row r="41" spans="3:25" ht="18.75" customHeight="1" x14ac:dyDescent="0.3">
      <c r="C41" s="165"/>
      <c r="D41" s="51"/>
      <c r="E41" s="67"/>
      <c r="F41" s="69"/>
      <c r="G41" s="69"/>
      <c r="H41" s="69"/>
      <c r="I41" s="69"/>
      <c r="J41" s="65"/>
      <c r="K41" s="53">
        <f t="shared" si="4"/>
        <v>0</v>
      </c>
      <c r="L41" s="50">
        <f t="shared" si="5"/>
        <v>0</v>
      </c>
      <c r="M41" s="54"/>
      <c r="O41" s="165"/>
      <c r="P41" s="51"/>
      <c r="Q41" s="67"/>
      <c r="R41" s="69"/>
      <c r="S41" s="69"/>
      <c r="T41" s="69"/>
      <c r="U41" s="69"/>
      <c r="V41" s="65"/>
      <c r="W41" s="53">
        <f t="shared" si="6"/>
        <v>0</v>
      </c>
      <c r="X41" s="50">
        <f t="shared" si="7"/>
        <v>0</v>
      </c>
      <c r="Y41" s="54"/>
    </row>
    <row r="42" spans="3:25" ht="18.75" customHeight="1" x14ac:dyDescent="0.3">
      <c r="C42" s="165"/>
      <c r="D42" s="51"/>
      <c r="E42" s="67"/>
      <c r="F42" s="69"/>
      <c r="G42" s="69"/>
      <c r="H42" s="69"/>
      <c r="I42" s="69"/>
      <c r="J42" s="65"/>
      <c r="K42" s="53">
        <f t="shared" si="4"/>
        <v>0</v>
      </c>
      <c r="L42" s="50">
        <f t="shared" si="5"/>
        <v>0</v>
      </c>
      <c r="M42" s="54"/>
      <c r="O42" s="165"/>
      <c r="P42" s="51"/>
      <c r="Q42" s="67"/>
      <c r="R42" s="69"/>
      <c r="S42" s="69"/>
      <c r="T42" s="69"/>
      <c r="U42" s="69"/>
      <c r="V42" s="65"/>
      <c r="W42" s="53">
        <f t="shared" si="6"/>
        <v>0</v>
      </c>
      <c r="X42" s="50">
        <f t="shared" si="7"/>
        <v>0</v>
      </c>
      <c r="Y42" s="54"/>
    </row>
    <row r="43" spans="3:25" ht="18.75" customHeight="1" x14ac:dyDescent="0.3">
      <c r="C43" s="165"/>
      <c r="D43" s="51"/>
      <c r="E43" s="67"/>
      <c r="F43" s="69"/>
      <c r="G43" s="69"/>
      <c r="H43" s="69"/>
      <c r="I43" s="69"/>
      <c r="J43" s="65"/>
      <c r="K43" s="53">
        <f t="shared" si="4"/>
        <v>0</v>
      </c>
      <c r="L43" s="50">
        <f t="shared" si="5"/>
        <v>0</v>
      </c>
      <c r="M43" s="54"/>
      <c r="O43" s="165"/>
      <c r="P43" s="51"/>
      <c r="Q43" s="67"/>
      <c r="R43" s="69"/>
      <c r="S43" s="69"/>
      <c r="T43" s="69"/>
      <c r="U43" s="69"/>
      <c r="V43" s="65"/>
      <c r="W43" s="53">
        <f t="shared" si="6"/>
        <v>0</v>
      </c>
      <c r="X43" s="50">
        <f t="shared" si="7"/>
        <v>0</v>
      </c>
      <c r="Y43" s="54"/>
    </row>
    <row r="44" spans="3:25" ht="18.75" customHeight="1" x14ac:dyDescent="0.3">
      <c r="C44" s="165"/>
      <c r="D44" s="51"/>
      <c r="E44" s="67"/>
      <c r="F44" s="69"/>
      <c r="G44" s="69"/>
      <c r="H44" s="69"/>
      <c r="I44" s="69"/>
      <c r="J44" s="65"/>
      <c r="K44" s="53">
        <f t="shared" si="4"/>
        <v>0</v>
      </c>
      <c r="L44" s="50">
        <f t="shared" si="5"/>
        <v>0</v>
      </c>
      <c r="M44" s="54"/>
      <c r="O44" s="165"/>
      <c r="P44" s="51"/>
      <c r="Q44" s="67"/>
      <c r="R44" s="69"/>
      <c r="S44" s="69"/>
      <c r="T44" s="69"/>
      <c r="U44" s="69"/>
      <c r="V44" s="65"/>
      <c r="W44" s="53">
        <f t="shared" si="6"/>
        <v>0</v>
      </c>
      <c r="X44" s="50">
        <f t="shared" si="7"/>
        <v>0</v>
      </c>
      <c r="Y44" s="54"/>
    </row>
    <row r="45" spans="3:25" ht="18.75" customHeight="1" x14ac:dyDescent="0.3">
      <c r="C45" s="165"/>
      <c r="D45" s="51"/>
      <c r="E45" s="67"/>
      <c r="F45" s="69"/>
      <c r="G45" s="69"/>
      <c r="H45" s="69"/>
      <c r="I45" s="69"/>
      <c r="J45" s="65"/>
      <c r="K45" s="53">
        <f t="shared" si="4"/>
        <v>0</v>
      </c>
      <c r="L45" s="50">
        <f t="shared" si="5"/>
        <v>0</v>
      </c>
      <c r="M45" s="54"/>
      <c r="O45" s="165"/>
      <c r="P45" s="51"/>
      <c r="Q45" s="67"/>
      <c r="R45" s="69"/>
      <c r="S45" s="69"/>
      <c r="T45" s="69"/>
      <c r="U45" s="69"/>
      <c r="V45" s="65"/>
      <c r="W45" s="53">
        <f t="shared" si="6"/>
        <v>0</v>
      </c>
      <c r="X45" s="50">
        <f t="shared" si="7"/>
        <v>0</v>
      </c>
      <c r="Y45" s="54"/>
    </row>
    <row r="46" spans="3:25" ht="18.75" customHeight="1" x14ac:dyDescent="0.3">
      <c r="C46" s="165"/>
      <c r="D46" s="51"/>
      <c r="E46" s="67"/>
      <c r="F46" s="69"/>
      <c r="G46" s="69"/>
      <c r="H46" s="69"/>
      <c r="I46" s="69"/>
      <c r="J46" s="65"/>
      <c r="K46" s="53">
        <f t="shared" si="4"/>
        <v>0</v>
      </c>
      <c r="L46" s="50">
        <f t="shared" si="5"/>
        <v>0</v>
      </c>
      <c r="M46" s="54"/>
      <c r="O46" s="165"/>
      <c r="P46" s="51"/>
      <c r="Q46" s="67"/>
      <c r="R46" s="69"/>
      <c r="S46" s="69"/>
      <c r="T46" s="69"/>
      <c r="U46" s="69"/>
      <c r="V46" s="65"/>
      <c r="W46" s="53">
        <f t="shared" si="6"/>
        <v>0</v>
      </c>
      <c r="X46" s="50">
        <f t="shared" si="7"/>
        <v>0</v>
      </c>
      <c r="Y46" s="54"/>
    </row>
    <row r="47" spans="3:25" ht="18.75" customHeight="1" x14ac:dyDescent="0.3">
      <c r="C47" s="165"/>
      <c r="D47" s="51"/>
      <c r="E47" s="67"/>
      <c r="F47" s="69"/>
      <c r="G47" s="69"/>
      <c r="H47" s="69"/>
      <c r="I47" s="69"/>
      <c r="J47" s="65"/>
      <c r="K47" s="53">
        <f t="shared" si="4"/>
        <v>0</v>
      </c>
      <c r="L47" s="50">
        <f t="shared" si="5"/>
        <v>0</v>
      </c>
      <c r="M47" s="54"/>
      <c r="O47" s="165"/>
      <c r="P47" s="51"/>
      <c r="Q47" s="67"/>
      <c r="R47" s="69"/>
      <c r="S47" s="69"/>
      <c r="T47" s="69"/>
      <c r="U47" s="69"/>
      <c r="V47" s="65"/>
      <c r="W47" s="53">
        <f t="shared" si="6"/>
        <v>0</v>
      </c>
      <c r="X47" s="50">
        <f t="shared" si="7"/>
        <v>0</v>
      </c>
      <c r="Y47" s="54"/>
    </row>
    <row r="48" spans="3:25" ht="18.75" customHeight="1" x14ac:dyDescent="0.3">
      <c r="C48" s="165"/>
      <c r="D48" s="51"/>
      <c r="E48" s="67"/>
      <c r="F48" s="69"/>
      <c r="G48" s="69"/>
      <c r="H48" s="69"/>
      <c r="I48" s="69"/>
      <c r="J48" s="65"/>
      <c r="K48" s="53">
        <f t="shared" si="4"/>
        <v>0</v>
      </c>
      <c r="L48" s="50">
        <f t="shared" si="5"/>
        <v>0</v>
      </c>
      <c r="M48" s="54"/>
      <c r="O48" s="165"/>
      <c r="P48" s="51"/>
      <c r="Q48" s="67"/>
      <c r="R48" s="69"/>
      <c r="S48" s="69"/>
      <c r="T48" s="69"/>
      <c r="U48" s="69"/>
      <c r="V48" s="65"/>
      <c r="W48" s="53">
        <f t="shared" si="6"/>
        <v>0</v>
      </c>
      <c r="X48" s="50">
        <f t="shared" si="7"/>
        <v>0</v>
      </c>
      <c r="Y48" s="54"/>
    </row>
    <row r="49" spans="3:25" ht="18.75" customHeight="1" x14ac:dyDescent="0.3">
      <c r="C49" s="165"/>
      <c r="D49" s="51"/>
      <c r="E49" s="67"/>
      <c r="F49" s="69"/>
      <c r="G49" s="69"/>
      <c r="H49" s="69"/>
      <c r="I49" s="69"/>
      <c r="J49" s="65"/>
      <c r="K49" s="53">
        <f t="shared" si="4"/>
        <v>0</v>
      </c>
      <c r="L49" s="50">
        <f t="shared" si="5"/>
        <v>0</v>
      </c>
      <c r="M49" s="54"/>
      <c r="O49" s="165"/>
      <c r="P49" s="51"/>
      <c r="Q49" s="67"/>
      <c r="R49" s="69"/>
      <c r="S49" s="69"/>
      <c r="T49" s="69"/>
      <c r="U49" s="69"/>
      <c r="V49" s="65"/>
      <c r="W49" s="53">
        <f t="shared" si="6"/>
        <v>0</v>
      </c>
      <c r="X49" s="50">
        <f t="shared" si="7"/>
        <v>0</v>
      </c>
      <c r="Y49" s="54"/>
    </row>
    <row r="50" spans="3:25" ht="18.75" customHeight="1" thickBot="1" x14ac:dyDescent="0.35">
      <c r="C50" s="165"/>
      <c r="D50" s="10"/>
      <c r="E50" s="68"/>
      <c r="F50" s="70"/>
      <c r="G50" s="70"/>
      <c r="H50" s="70"/>
      <c r="I50" s="70"/>
      <c r="J50" s="66"/>
      <c r="K50" s="97">
        <f t="shared" si="4"/>
        <v>0</v>
      </c>
      <c r="L50" s="98">
        <f t="shared" si="5"/>
        <v>0</v>
      </c>
      <c r="M50" s="54"/>
      <c r="O50" s="165"/>
      <c r="P50" s="10"/>
      <c r="Q50" s="68"/>
      <c r="R50" s="70"/>
      <c r="S50" s="70"/>
      <c r="T50" s="70"/>
      <c r="U50" s="70"/>
      <c r="V50" s="66"/>
      <c r="W50" s="97">
        <f t="shared" si="6"/>
        <v>0</v>
      </c>
      <c r="X50" s="98">
        <f t="shared" si="7"/>
        <v>0</v>
      </c>
      <c r="Y50" s="54"/>
    </row>
    <row r="51" spans="3:25" ht="30" customHeight="1" thickBot="1" x14ac:dyDescent="0.65">
      <c r="C51" s="59"/>
      <c r="D51" s="84" t="s">
        <v>18</v>
      </c>
      <c r="E51" s="56"/>
      <c r="F51" s="56"/>
      <c r="G51" s="56"/>
      <c r="H51" s="56"/>
      <c r="I51" s="56"/>
      <c r="J51" s="56"/>
      <c r="K51" s="56"/>
      <c r="L51" s="56"/>
      <c r="M51" s="55"/>
      <c r="O51" s="59"/>
      <c r="P51" s="84" t="s">
        <v>18</v>
      </c>
      <c r="Q51" s="56"/>
      <c r="R51" s="56"/>
      <c r="S51" s="56"/>
      <c r="T51" s="56"/>
      <c r="U51" s="56"/>
      <c r="V51" s="56"/>
      <c r="W51" s="56"/>
      <c r="X51" s="56"/>
      <c r="Y51" s="55"/>
    </row>
  </sheetData>
  <mergeCells count="27">
    <mergeCell ref="C29:M29"/>
    <mergeCell ref="O29:Y29"/>
    <mergeCell ref="K5:K6"/>
    <mergeCell ref="L5:L6"/>
    <mergeCell ref="J5:J6"/>
    <mergeCell ref="S5:S6"/>
    <mergeCell ref="W5:W6"/>
    <mergeCell ref="H5:H6"/>
    <mergeCell ref="I5:I6"/>
    <mergeCell ref="C7:C26"/>
    <mergeCell ref="O7:O26"/>
    <mergeCell ref="C31:C50"/>
    <mergeCell ref="O31:O50"/>
    <mergeCell ref="C2:Y2"/>
    <mergeCell ref="C4:M4"/>
    <mergeCell ref="O4:Y4"/>
    <mergeCell ref="D5:D6"/>
    <mergeCell ref="E5:E6"/>
    <mergeCell ref="F5:F6"/>
    <mergeCell ref="G5:G6"/>
    <mergeCell ref="X5:X6"/>
    <mergeCell ref="P5:P6"/>
    <mergeCell ref="T5:T6"/>
    <mergeCell ref="U5:U6"/>
    <mergeCell ref="V5:V6"/>
    <mergeCell ref="Q5:Q6"/>
    <mergeCell ref="R5:R6"/>
  </mergeCells>
  <pageMargins left="0.7" right="0.7" top="0.75" bottom="0.75" header="0.3" footer="0.3"/>
  <pageSetup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AB51"/>
  <sheetViews>
    <sheetView workbookViewId="0">
      <selection activeCell="C2" sqref="C2:Y2"/>
    </sheetView>
  </sheetViews>
  <sheetFormatPr defaultRowHeight="31.2" x14ac:dyDescent="0.6"/>
  <cols>
    <col min="2" max="2" width="3" customWidth="1"/>
    <col min="3" max="3" width="6.44140625" style="57" customWidth="1"/>
    <col min="4" max="4" width="24.44140625" customWidth="1"/>
    <col min="5" max="6" width="7" customWidth="1"/>
    <col min="7" max="8" width="7" hidden="1" customWidth="1"/>
    <col min="9" max="10" width="7" customWidth="1"/>
    <col min="13" max="13" width="3.44140625" customWidth="1"/>
    <col min="14" max="14" width="5" customWidth="1"/>
    <col min="15" max="15" width="6.44140625" style="57" customWidth="1"/>
    <col min="16" max="16" width="24.44140625" customWidth="1"/>
    <col min="17" max="18" width="7" customWidth="1"/>
    <col min="19" max="20" width="7" hidden="1" customWidth="1"/>
    <col min="21" max="22" width="7" customWidth="1"/>
    <col min="25" max="25" width="3.44140625" customWidth="1"/>
  </cols>
  <sheetData>
    <row r="1" spans="3:25" ht="12.75" customHeight="1" thickBot="1" x14ac:dyDescent="0.65"/>
    <row r="2" spans="3:25" ht="37.5" customHeight="1" thickBot="1" x14ac:dyDescent="0.35">
      <c r="C2" s="160" t="s">
        <v>24</v>
      </c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2"/>
    </row>
    <row r="3" spans="3:25" ht="12.75" customHeight="1" thickBot="1" x14ac:dyDescent="0.65"/>
    <row r="4" spans="3:25" ht="50.25" customHeight="1" thickBot="1" x14ac:dyDescent="0.55000000000000004">
      <c r="C4" s="166" t="s">
        <v>34</v>
      </c>
      <c r="D4" s="167"/>
      <c r="E4" s="167"/>
      <c r="F4" s="167"/>
      <c r="G4" s="167"/>
      <c r="H4" s="167"/>
      <c r="I4" s="167"/>
      <c r="J4" s="167"/>
      <c r="K4" s="167"/>
      <c r="L4" s="167"/>
      <c r="M4" s="168"/>
      <c r="O4" s="166" t="s">
        <v>35</v>
      </c>
      <c r="P4" s="169"/>
      <c r="Q4" s="169"/>
      <c r="R4" s="169"/>
      <c r="S4" s="169"/>
      <c r="T4" s="169"/>
      <c r="U4" s="169"/>
      <c r="V4" s="169"/>
      <c r="W4" s="169"/>
      <c r="X4" s="169"/>
      <c r="Y4" s="170"/>
    </row>
    <row r="5" spans="3:25" ht="15" customHeight="1" x14ac:dyDescent="0.6">
      <c r="C5" s="58"/>
      <c r="D5" s="157" t="s">
        <v>5</v>
      </c>
      <c r="E5" s="153" t="s">
        <v>14</v>
      </c>
      <c r="F5" s="155" t="s">
        <v>13</v>
      </c>
      <c r="G5" s="155" t="s">
        <v>15</v>
      </c>
      <c r="H5" s="155" t="s">
        <v>16</v>
      </c>
      <c r="I5" s="155" t="s">
        <v>12</v>
      </c>
      <c r="J5" s="146" t="s">
        <v>11</v>
      </c>
      <c r="K5" s="159" t="s">
        <v>7</v>
      </c>
      <c r="L5" s="164" t="s">
        <v>8</v>
      </c>
      <c r="M5" s="54"/>
      <c r="O5" s="58"/>
      <c r="P5" s="157" t="s">
        <v>5</v>
      </c>
      <c r="Q5" s="153" t="s">
        <v>14</v>
      </c>
      <c r="R5" s="155" t="s">
        <v>13</v>
      </c>
      <c r="S5" s="155" t="s">
        <v>15</v>
      </c>
      <c r="T5" s="155" t="s">
        <v>16</v>
      </c>
      <c r="U5" s="155" t="s">
        <v>12</v>
      </c>
      <c r="V5" s="146" t="s">
        <v>11</v>
      </c>
      <c r="W5" s="159" t="s">
        <v>7</v>
      </c>
      <c r="X5" s="164" t="s">
        <v>8</v>
      </c>
      <c r="Y5" s="54"/>
    </row>
    <row r="6" spans="3:25" ht="16.5" customHeight="1" thickBot="1" x14ac:dyDescent="0.65">
      <c r="C6" s="58"/>
      <c r="D6" s="158"/>
      <c r="E6" s="154"/>
      <c r="F6" s="156"/>
      <c r="G6" s="156"/>
      <c r="H6" s="156"/>
      <c r="I6" s="156"/>
      <c r="J6" s="147"/>
      <c r="K6" s="158"/>
      <c r="L6" s="163"/>
      <c r="M6" s="54"/>
      <c r="O6" s="58"/>
      <c r="P6" s="163"/>
      <c r="Q6" s="154"/>
      <c r="R6" s="156"/>
      <c r="S6" s="156"/>
      <c r="T6" s="156"/>
      <c r="U6" s="156"/>
      <c r="V6" s="147"/>
      <c r="W6" s="163"/>
      <c r="X6" s="163"/>
      <c r="Y6" s="54"/>
    </row>
    <row r="7" spans="3:25" ht="18.75" customHeight="1" x14ac:dyDescent="0.3">
      <c r="C7" s="165" t="s">
        <v>6</v>
      </c>
      <c r="D7" s="52"/>
      <c r="E7" s="67"/>
      <c r="F7" s="69"/>
      <c r="G7" s="69"/>
      <c r="H7" s="69"/>
      <c r="I7" s="69"/>
      <c r="J7" s="65"/>
      <c r="K7" s="53">
        <f t="shared" ref="K7:K26" si="0">SUM(E7:J7)</f>
        <v>0</v>
      </c>
      <c r="L7" s="50">
        <f t="shared" ref="L7:L26" si="1">IF(K7=0,0,RANK(K7,K$7:K$26))</f>
        <v>0</v>
      </c>
      <c r="M7" s="54"/>
      <c r="O7" s="165" t="s">
        <v>6</v>
      </c>
      <c r="P7" s="52"/>
      <c r="Q7" s="67"/>
      <c r="R7" s="69"/>
      <c r="S7" s="69"/>
      <c r="T7" s="69"/>
      <c r="U7" s="69"/>
      <c r="V7" s="65"/>
      <c r="W7" s="53">
        <f t="shared" ref="W7:W26" si="2">SUM(Q7:V7)</f>
        <v>0</v>
      </c>
      <c r="X7" s="50">
        <f t="shared" ref="X7:X26" si="3">IF(W7=0,0,RANK(W7,W$7:W$26))</f>
        <v>0</v>
      </c>
      <c r="Y7" s="54"/>
    </row>
    <row r="8" spans="3:25" ht="18.75" customHeight="1" x14ac:dyDescent="0.3">
      <c r="C8" s="165"/>
      <c r="D8" s="51"/>
      <c r="E8" s="67"/>
      <c r="F8" s="69"/>
      <c r="G8" s="69"/>
      <c r="H8" s="69"/>
      <c r="I8" s="69"/>
      <c r="J8" s="65"/>
      <c r="K8" s="53">
        <f t="shared" si="0"/>
        <v>0</v>
      </c>
      <c r="L8" s="50">
        <f t="shared" si="1"/>
        <v>0</v>
      </c>
      <c r="M8" s="54"/>
      <c r="O8" s="165"/>
      <c r="P8" s="51"/>
      <c r="Q8" s="67"/>
      <c r="R8" s="69"/>
      <c r="S8" s="69"/>
      <c r="T8" s="69"/>
      <c r="U8" s="69"/>
      <c r="V8" s="65"/>
      <c r="W8" s="53">
        <f t="shared" si="2"/>
        <v>0</v>
      </c>
      <c r="X8" s="50">
        <f t="shared" si="3"/>
        <v>0</v>
      </c>
      <c r="Y8" s="54"/>
    </row>
    <row r="9" spans="3:25" ht="18.75" customHeight="1" x14ac:dyDescent="0.3">
      <c r="C9" s="165"/>
      <c r="D9" s="51"/>
      <c r="E9" s="67"/>
      <c r="F9" s="69"/>
      <c r="G9" s="69"/>
      <c r="H9" s="69"/>
      <c r="I9" s="69"/>
      <c r="J9" s="65"/>
      <c r="K9" s="53">
        <f t="shared" si="0"/>
        <v>0</v>
      </c>
      <c r="L9" s="50">
        <f t="shared" si="1"/>
        <v>0</v>
      </c>
      <c r="M9" s="54"/>
      <c r="O9" s="165"/>
      <c r="P9" s="51"/>
      <c r="Q9" s="67"/>
      <c r="R9" s="69"/>
      <c r="S9" s="69"/>
      <c r="T9" s="69"/>
      <c r="U9" s="69"/>
      <c r="V9" s="65"/>
      <c r="W9" s="53">
        <f t="shared" si="2"/>
        <v>0</v>
      </c>
      <c r="X9" s="50">
        <f t="shared" si="3"/>
        <v>0</v>
      </c>
      <c r="Y9" s="54"/>
    </row>
    <row r="10" spans="3:25" ht="18.75" customHeight="1" x14ac:dyDescent="0.3">
      <c r="C10" s="165"/>
      <c r="D10" s="51"/>
      <c r="E10" s="67"/>
      <c r="F10" s="69"/>
      <c r="G10" s="69"/>
      <c r="H10" s="69"/>
      <c r="I10" s="69"/>
      <c r="J10" s="65"/>
      <c r="K10" s="53">
        <f t="shared" si="0"/>
        <v>0</v>
      </c>
      <c r="L10" s="50">
        <f t="shared" si="1"/>
        <v>0</v>
      </c>
      <c r="M10" s="54"/>
      <c r="O10" s="165"/>
      <c r="P10" s="51"/>
      <c r="Q10" s="67"/>
      <c r="R10" s="69"/>
      <c r="S10" s="69"/>
      <c r="T10" s="69"/>
      <c r="U10" s="69"/>
      <c r="V10" s="65"/>
      <c r="W10" s="53">
        <f t="shared" si="2"/>
        <v>0</v>
      </c>
      <c r="X10" s="50">
        <f t="shared" si="3"/>
        <v>0</v>
      </c>
      <c r="Y10" s="54"/>
    </row>
    <row r="11" spans="3:25" ht="18.75" customHeight="1" x14ac:dyDescent="0.3">
      <c r="C11" s="165"/>
      <c r="D11" s="51"/>
      <c r="E11" s="67"/>
      <c r="F11" s="69"/>
      <c r="G11" s="69"/>
      <c r="H11" s="69"/>
      <c r="I11" s="69"/>
      <c r="J11" s="65"/>
      <c r="K11" s="53">
        <f t="shared" si="0"/>
        <v>0</v>
      </c>
      <c r="L11" s="50">
        <f t="shared" si="1"/>
        <v>0</v>
      </c>
      <c r="M11" s="54"/>
      <c r="O11" s="165"/>
      <c r="P11" s="51"/>
      <c r="Q11" s="67"/>
      <c r="R11" s="69"/>
      <c r="S11" s="69"/>
      <c r="T11" s="69"/>
      <c r="U11" s="69"/>
      <c r="V11" s="65"/>
      <c r="W11" s="53">
        <f t="shared" si="2"/>
        <v>0</v>
      </c>
      <c r="X11" s="50">
        <f t="shared" si="3"/>
        <v>0</v>
      </c>
      <c r="Y11" s="54"/>
    </row>
    <row r="12" spans="3:25" ht="18.75" customHeight="1" x14ac:dyDescent="0.3">
      <c r="C12" s="165"/>
      <c r="D12" s="51"/>
      <c r="E12" s="67"/>
      <c r="F12" s="69"/>
      <c r="G12" s="69"/>
      <c r="H12" s="69"/>
      <c r="I12" s="69"/>
      <c r="J12" s="65"/>
      <c r="K12" s="53">
        <f t="shared" si="0"/>
        <v>0</v>
      </c>
      <c r="L12" s="50">
        <f t="shared" si="1"/>
        <v>0</v>
      </c>
      <c r="M12" s="54"/>
      <c r="O12" s="165"/>
      <c r="P12" s="51"/>
      <c r="Q12" s="67"/>
      <c r="R12" s="69"/>
      <c r="S12" s="69"/>
      <c r="T12" s="69"/>
      <c r="U12" s="69"/>
      <c r="V12" s="65"/>
      <c r="W12" s="53">
        <f t="shared" si="2"/>
        <v>0</v>
      </c>
      <c r="X12" s="50">
        <f t="shared" si="3"/>
        <v>0</v>
      </c>
      <c r="Y12" s="54"/>
    </row>
    <row r="13" spans="3:25" ht="18.75" customHeight="1" x14ac:dyDescent="0.3">
      <c r="C13" s="165"/>
      <c r="D13" s="51"/>
      <c r="E13" s="67"/>
      <c r="F13" s="69"/>
      <c r="G13" s="69"/>
      <c r="H13" s="69"/>
      <c r="I13" s="69"/>
      <c r="J13" s="65"/>
      <c r="K13" s="53">
        <f t="shared" si="0"/>
        <v>0</v>
      </c>
      <c r="L13" s="50">
        <f t="shared" si="1"/>
        <v>0</v>
      </c>
      <c r="M13" s="54"/>
      <c r="O13" s="165"/>
      <c r="P13" s="51"/>
      <c r="Q13" s="67"/>
      <c r="R13" s="69"/>
      <c r="S13" s="69"/>
      <c r="T13" s="69"/>
      <c r="U13" s="69"/>
      <c r="V13" s="65"/>
      <c r="W13" s="53">
        <f t="shared" si="2"/>
        <v>0</v>
      </c>
      <c r="X13" s="50">
        <f t="shared" si="3"/>
        <v>0</v>
      </c>
      <c r="Y13" s="54"/>
    </row>
    <row r="14" spans="3:25" ht="18.75" customHeight="1" x14ac:dyDescent="0.3">
      <c r="C14" s="165"/>
      <c r="D14" s="51"/>
      <c r="E14" s="67"/>
      <c r="F14" s="69"/>
      <c r="G14" s="69"/>
      <c r="H14" s="69"/>
      <c r="I14" s="69"/>
      <c r="J14" s="65"/>
      <c r="K14" s="53">
        <f t="shared" si="0"/>
        <v>0</v>
      </c>
      <c r="L14" s="50">
        <f t="shared" si="1"/>
        <v>0</v>
      </c>
      <c r="M14" s="54"/>
      <c r="O14" s="165"/>
      <c r="P14" s="51"/>
      <c r="Q14" s="67"/>
      <c r="R14" s="69"/>
      <c r="S14" s="69"/>
      <c r="T14" s="69"/>
      <c r="U14" s="69"/>
      <c r="V14" s="65"/>
      <c r="W14" s="53">
        <f t="shared" si="2"/>
        <v>0</v>
      </c>
      <c r="X14" s="50">
        <f t="shared" si="3"/>
        <v>0</v>
      </c>
      <c r="Y14" s="54"/>
    </row>
    <row r="15" spans="3:25" ht="18.75" customHeight="1" x14ac:dyDescent="0.3">
      <c r="C15" s="165"/>
      <c r="D15" s="51"/>
      <c r="E15" s="67"/>
      <c r="F15" s="69"/>
      <c r="G15" s="69"/>
      <c r="H15" s="69"/>
      <c r="I15" s="69"/>
      <c r="J15" s="65"/>
      <c r="K15" s="53">
        <f t="shared" si="0"/>
        <v>0</v>
      </c>
      <c r="L15" s="50">
        <f t="shared" si="1"/>
        <v>0</v>
      </c>
      <c r="M15" s="54"/>
      <c r="O15" s="165"/>
      <c r="P15" s="51"/>
      <c r="Q15" s="67"/>
      <c r="R15" s="69"/>
      <c r="S15" s="69"/>
      <c r="T15" s="69"/>
      <c r="U15" s="69"/>
      <c r="V15" s="65"/>
      <c r="W15" s="53">
        <f t="shared" si="2"/>
        <v>0</v>
      </c>
      <c r="X15" s="50">
        <f t="shared" si="3"/>
        <v>0</v>
      </c>
      <c r="Y15" s="54"/>
    </row>
    <row r="16" spans="3:25" ht="18.75" customHeight="1" x14ac:dyDescent="0.3">
      <c r="C16" s="165"/>
      <c r="D16" s="51"/>
      <c r="E16" s="67"/>
      <c r="F16" s="69"/>
      <c r="G16" s="69"/>
      <c r="H16" s="69"/>
      <c r="I16" s="69"/>
      <c r="J16" s="65"/>
      <c r="K16" s="53">
        <f t="shared" si="0"/>
        <v>0</v>
      </c>
      <c r="L16" s="50">
        <f t="shared" si="1"/>
        <v>0</v>
      </c>
      <c r="M16" s="54"/>
      <c r="O16" s="165"/>
      <c r="P16" s="51"/>
      <c r="Q16" s="67"/>
      <c r="R16" s="69"/>
      <c r="S16" s="69"/>
      <c r="T16" s="69"/>
      <c r="U16" s="69"/>
      <c r="V16" s="65"/>
      <c r="W16" s="53">
        <f t="shared" si="2"/>
        <v>0</v>
      </c>
      <c r="X16" s="50">
        <f t="shared" si="3"/>
        <v>0</v>
      </c>
      <c r="Y16" s="54"/>
    </row>
    <row r="17" spans="3:28" ht="18.75" customHeight="1" x14ac:dyDescent="0.3">
      <c r="C17" s="165"/>
      <c r="D17" s="51"/>
      <c r="E17" s="67"/>
      <c r="F17" s="69"/>
      <c r="G17" s="69"/>
      <c r="H17" s="69"/>
      <c r="I17" s="69"/>
      <c r="J17" s="65"/>
      <c r="K17" s="53">
        <f t="shared" si="0"/>
        <v>0</v>
      </c>
      <c r="L17" s="50">
        <f t="shared" si="1"/>
        <v>0</v>
      </c>
      <c r="M17" s="54"/>
      <c r="O17" s="165"/>
      <c r="P17" s="51"/>
      <c r="Q17" s="67"/>
      <c r="R17" s="69"/>
      <c r="S17" s="69"/>
      <c r="T17" s="69"/>
      <c r="U17" s="69"/>
      <c r="V17" s="65"/>
      <c r="W17" s="53">
        <f t="shared" si="2"/>
        <v>0</v>
      </c>
      <c r="X17" s="50">
        <f t="shared" si="3"/>
        <v>0</v>
      </c>
      <c r="Y17" s="54"/>
    </row>
    <row r="18" spans="3:28" ht="18.75" customHeight="1" x14ac:dyDescent="0.3">
      <c r="C18" s="165"/>
      <c r="D18" s="51"/>
      <c r="E18" s="67"/>
      <c r="F18" s="69"/>
      <c r="G18" s="69"/>
      <c r="H18" s="69"/>
      <c r="I18" s="69"/>
      <c r="J18" s="65"/>
      <c r="K18" s="53">
        <f t="shared" si="0"/>
        <v>0</v>
      </c>
      <c r="L18" s="50">
        <f t="shared" si="1"/>
        <v>0</v>
      </c>
      <c r="M18" s="54"/>
      <c r="O18" s="165"/>
      <c r="P18" s="51"/>
      <c r="Q18" s="67"/>
      <c r="R18" s="69"/>
      <c r="S18" s="69"/>
      <c r="T18" s="69"/>
      <c r="U18" s="69"/>
      <c r="V18" s="65"/>
      <c r="W18" s="53">
        <f t="shared" si="2"/>
        <v>0</v>
      </c>
      <c r="X18" s="50">
        <f t="shared" si="3"/>
        <v>0</v>
      </c>
      <c r="Y18" s="54"/>
    </row>
    <row r="19" spans="3:28" ht="18.75" customHeight="1" x14ac:dyDescent="0.3">
      <c r="C19" s="165"/>
      <c r="D19" s="51"/>
      <c r="E19" s="67"/>
      <c r="F19" s="69"/>
      <c r="G19" s="69"/>
      <c r="H19" s="69"/>
      <c r="I19" s="69"/>
      <c r="J19" s="65"/>
      <c r="K19" s="53">
        <f t="shared" si="0"/>
        <v>0</v>
      </c>
      <c r="L19" s="50">
        <f t="shared" si="1"/>
        <v>0</v>
      </c>
      <c r="M19" s="54"/>
      <c r="O19" s="165"/>
      <c r="P19" s="51"/>
      <c r="Q19" s="67"/>
      <c r="R19" s="69"/>
      <c r="S19" s="69"/>
      <c r="T19" s="69"/>
      <c r="U19" s="69"/>
      <c r="V19" s="65"/>
      <c r="W19" s="53">
        <f t="shared" si="2"/>
        <v>0</v>
      </c>
      <c r="X19" s="50">
        <f t="shared" si="3"/>
        <v>0</v>
      </c>
      <c r="Y19" s="54"/>
    </row>
    <row r="20" spans="3:28" ht="18.75" customHeight="1" x14ac:dyDescent="0.3">
      <c r="C20" s="165"/>
      <c r="D20" s="51"/>
      <c r="E20" s="67"/>
      <c r="F20" s="69"/>
      <c r="G20" s="69"/>
      <c r="H20" s="69"/>
      <c r="I20" s="69"/>
      <c r="J20" s="65"/>
      <c r="K20" s="53">
        <f t="shared" si="0"/>
        <v>0</v>
      </c>
      <c r="L20" s="50">
        <f t="shared" si="1"/>
        <v>0</v>
      </c>
      <c r="M20" s="54"/>
      <c r="O20" s="165"/>
      <c r="P20" s="51"/>
      <c r="Q20" s="67"/>
      <c r="R20" s="69"/>
      <c r="S20" s="69"/>
      <c r="T20" s="69"/>
      <c r="U20" s="69"/>
      <c r="V20" s="65"/>
      <c r="W20" s="53">
        <f t="shared" si="2"/>
        <v>0</v>
      </c>
      <c r="X20" s="50">
        <f t="shared" si="3"/>
        <v>0</v>
      </c>
      <c r="Y20" s="54"/>
    </row>
    <row r="21" spans="3:28" ht="18.75" customHeight="1" x14ac:dyDescent="0.3">
      <c r="C21" s="165"/>
      <c r="D21" s="51"/>
      <c r="E21" s="67"/>
      <c r="F21" s="69"/>
      <c r="G21" s="69"/>
      <c r="H21" s="69"/>
      <c r="I21" s="69"/>
      <c r="J21" s="65"/>
      <c r="K21" s="53">
        <f t="shared" si="0"/>
        <v>0</v>
      </c>
      <c r="L21" s="50">
        <f t="shared" si="1"/>
        <v>0</v>
      </c>
      <c r="M21" s="54"/>
      <c r="O21" s="165"/>
      <c r="P21" s="51"/>
      <c r="Q21" s="67"/>
      <c r="R21" s="69"/>
      <c r="S21" s="69"/>
      <c r="T21" s="69"/>
      <c r="U21" s="69"/>
      <c r="V21" s="65"/>
      <c r="W21" s="53">
        <f t="shared" si="2"/>
        <v>0</v>
      </c>
      <c r="X21" s="50">
        <f t="shared" si="3"/>
        <v>0</v>
      </c>
      <c r="Y21" s="54"/>
    </row>
    <row r="22" spans="3:28" ht="18.75" customHeight="1" x14ac:dyDescent="0.3">
      <c r="C22" s="165"/>
      <c r="D22" s="51"/>
      <c r="E22" s="67"/>
      <c r="F22" s="69"/>
      <c r="G22" s="69"/>
      <c r="H22" s="69"/>
      <c r="I22" s="69"/>
      <c r="J22" s="65"/>
      <c r="K22" s="53">
        <f t="shared" si="0"/>
        <v>0</v>
      </c>
      <c r="L22" s="50">
        <f t="shared" si="1"/>
        <v>0</v>
      </c>
      <c r="M22" s="54"/>
      <c r="O22" s="165"/>
      <c r="P22" s="51"/>
      <c r="Q22" s="67"/>
      <c r="R22" s="69"/>
      <c r="S22" s="69"/>
      <c r="T22" s="69"/>
      <c r="U22" s="69"/>
      <c r="V22" s="65"/>
      <c r="W22" s="53">
        <f t="shared" si="2"/>
        <v>0</v>
      </c>
      <c r="X22" s="50">
        <f t="shared" si="3"/>
        <v>0</v>
      </c>
      <c r="Y22" s="54"/>
    </row>
    <row r="23" spans="3:28" ht="18.75" customHeight="1" x14ac:dyDescent="0.3">
      <c r="C23" s="165"/>
      <c r="D23" s="51"/>
      <c r="E23" s="67"/>
      <c r="F23" s="69"/>
      <c r="G23" s="69"/>
      <c r="H23" s="69"/>
      <c r="I23" s="69"/>
      <c r="J23" s="65"/>
      <c r="K23" s="53">
        <f t="shared" si="0"/>
        <v>0</v>
      </c>
      <c r="L23" s="50">
        <f t="shared" si="1"/>
        <v>0</v>
      </c>
      <c r="M23" s="54"/>
      <c r="O23" s="165"/>
      <c r="P23" s="51"/>
      <c r="Q23" s="67"/>
      <c r="R23" s="69"/>
      <c r="S23" s="69"/>
      <c r="T23" s="69"/>
      <c r="U23" s="69"/>
      <c r="V23" s="65"/>
      <c r="W23" s="53">
        <f t="shared" si="2"/>
        <v>0</v>
      </c>
      <c r="X23" s="50">
        <f t="shared" si="3"/>
        <v>0</v>
      </c>
      <c r="Y23" s="54"/>
    </row>
    <row r="24" spans="3:28" ht="18.75" customHeight="1" x14ac:dyDescent="0.3">
      <c r="C24" s="165"/>
      <c r="D24" s="51"/>
      <c r="E24" s="67"/>
      <c r="F24" s="69"/>
      <c r="G24" s="69"/>
      <c r="H24" s="69"/>
      <c r="I24" s="69"/>
      <c r="J24" s="65"/>
      <c r="K24" s="53">
        <f t="shared" si="0"/>
        <v>0</v>
      </c>
      <c r="L24" s="50">
        <f t="shared" si="1"/>
        <v>0</v>
      </c>
      <c r="M24" s="54"/>
      <c r="O24" s="165"/>
      <c r="P24" s="51"/>
      <c r="Q24" s="67"/>
      <c r="R24" s="69"/>
      <c r="S24" s="69"/>
      <c r="T24" s="69"/>
      <c r="U24" s="69"/>
      <c r="V24" s="65"/>
      <c r="W24" s="53">
        <f t="shared" si="2"/>
        <v>0</v>
      </c>
      <c r="X24" s="50">
        <f t="shared" si="3"/>
        <v>0</v>
      </c>
      <c r="Y24" s="54"/>
    </row>
    <row r="25" spans="3:28" ht="18.75" customHeight="1" x14ac:dyDescent="0.3">
      <c r="C25" s="165"/>
      <c r="D25" s="51"/>
      <c r="E25" s="67"/>
      <c r="F25" s="69"/>
      <c r="G25" s="69"/>
      <c r="H25" s="69"/>
      <c r="I25" s="69"/>
      <c r="J25" s="65"/>
      <c r="K25" s="53">
        <f t="shared" si="0"/>
        <v>0</v>
      </c>
      <c r="L25" s="50">
        <f t="shared" si="1"/>
        <v>0</v>
      </c>
      <c r="M25" s="54"/>
      <c r="O25" s="165"/>
      <c r="P25" s="51"/>
      <c r="Q25" s="67"/>
      <c r="R25" s="69"/>
      <c r="S25" s="69"/>
      <c r="T25" s="69"/>
      <c r="U25" s="69"/>
      <c r="V25" s="65"/>
      <c r="W25" s="53">
        <f t="shared" si="2"/>
        <v>0</v>
      </c>
      <c r="X25" s="50">
        <f t="shared" si="3"/>
        <v>0</v>
      </c>
      <c r="Y25" s="54"/>
    </row>
    <row r="26" spans="3:28" ht="18.75" customHeight="1" thickBot="1" x14ac:dyDescent="0.35">
      <c r="C26" s="165"/>
      <c r="D26" s="10"/>
      <c r="E26" s="68"/>
      <c r="F26" s="70"/>
      <c r="G26" s="70"/>
      <c r="H26" s="70"/>
      <c r="I26" s="70"/>
      <c r="J26" s="66"/>
      <c r="K26" s="53">
        <f t="shared" si="0"/>
        <v>0</v>
      </c>
      <c r="L26" s="50">
        <f t="shared" si="1"/>
        <v>0</v>
      </c>
      <c r="M26" s="74"/>
      <c r="O26" s="165"/>
      <c r="P26" s="10"/>
      <c r="Q26" s="68"/>
      <c r="R26" s="70"/>
      <c r="S26" s="70"/>
      <c r="T26" s="70"/>
      <c r="U26" s="70"/>
      <c r="V26" s="66"/>
      <c r="W26" s="53">
        <f t="shared" si="2"/>
        <v>0</v>
      </c>
      <c r="X26" s="50">
        <f t="shared" si="3"/>
        <v>0</v>
      </c>
      <c r="Y26" s="54"/>
    </row>
    <row r="27" spans="3:28" ht="24" customHeight="1" x14ac:dyDescent="0.5">
      <c r="C27" s="125"/>
      <c r="D27" s="93" t="s">
        <v>18</v>
      </c>
      <c r="E27" s="90"/>
      <c r="F27" s="90"/>
      <c r="G27" s="90"/>
      <c r="H27" s="90"/>
      <c r="I27" s="90"/>
      <c r="J27" s="90"/>
      <c r="K27" s="90"/>
      <c r="L27" s="90"/>
      <c r="M27" s="87"/>
      <c r="O27" s="125"/>
      <c r="P27" s="93" t="s">
        <v>18</v>
      </c>
      <c r="Q27" s="89"/>
      <c r="R27" s="89"/>
      <c r="S27" s="89"/>
      <c r="T27" s="89"/>
      <c r="U27" s="89"/>
      <c r="V27" s="89"/>
      <c r="W27" s="89"/>
      <c r="X27" s="89"/>
      <c r="Y27" s="88"/>
      <c r="AA27" s="86"/>
      <c r="AB27" s="86"/>
    </row>
    <row r="28" spans="3:28" ht="24.75" customHeight="1" x14ac:dyDescent="0.5">
      <c r="C28" s="125"/>
      <c r="D28" s="94" t="s">
        <v>21</v>
      </c>
      <c r="E28" s="91"/>
      <c r="F28" s="91"/>
      <c r="G28" s="91"/>
      <c r="H28" s="91"/>
      <c r="I28" s="91"/>
      <c r="J28" s="91"/>
      <c r="K28" s="91"/>
      <c r="L28" s="91"/>
      <c r="M28" s="87"/>
      <c r="O28" s="125"/>
      <c r="P28" s="94" t="s">
        <v>21</v>
      </c>
      <c r="Q28" s="92"/>
      <c r="R28" s="92"/>
      <c r="S28" s="92"/>
      <c r="T28" s="92"/>
      <c r="U28" s="92"/>
      <c r="V28" s="92"/>
      <c r="W28" s="92"/>
      <c r="X28" s="92"/>
      <c r="Y28" s="88"/>
      <c r="AA28" s="86"/>
      <c r="AB28" s="86"/>
    </row>
    <row r="29" spans="3:28" ht="45" customHeight="1" thickBot="1" x14ac:dyDescent="0.55000000000000004">
      <c r="C29" s="148" t="s">
        <v>20</v>
      </c>
      <c r="D29" s="149"/>
      <c r="E29" s="149"/>
      <c r="F29" s="149"/>
      <c r="G29" s="149"/>
      <c r="H29" s="149"/>
      <c r="I29" s="149"/>
      <c r="J29" s="149"/>
      <c r="K29" s="149"/>
      <c r="L29" s="149"/>
      <c r="M29" s="150"/>
      <c r="O29" s="148" t="s">
        <v>35</v>
      </c>
      <c r="P29" s="151"/>
      <c r="Q29" s="151"/>
      <c r="R29" s="151"/>
      <c r="S29" s="151"/>
      <c r="T29" s="151"/>
      <c r="U29" s="151"/>
      <c r="V29" s="151"/>
      <c r="W29" s="151"/>
      <c r="X29" s="151"/>
      <c r="Y29" s="152"/>
      <c r="AB29" s="86"/>
    </row>
    <row r="30" spans="3:28" ht="31.8" thickBot="1" x14ac:dyDescent="0.65">
      <c r="C30" s="58"/>
      <c r="D30" s="124" t="s">
        <v>5</v>
      </c>
      <c r="E30" s="71" t="s">
        <v>14</v>
      </c>
      <c r="F30" s="72" t="s">
        <v>13</v>
      </c>
      <c r="G30" s="72" t="s">
        <v>15</v>
      </c>
      <c r="H30" s="72" t="s">
        <v>16</v>
      </c>
      <c r="I30" s="72" t="s">
        <v>12</v>
      </c>
      <c r="J30" s="73" t="s">
        <v>11</v>
      </c>
      <c r="K30" s="61" t="s">
        <v>7</v>
      </c>
      <c r="L30" s="63" t="s">
        <v>8</v>
      </c>
      <c r="M30" s="54"/>
      <c r="O30" s="58"/>
      <c r="P30" s="124" t="s">
        <v>5</v>
      </c>
      <c r="Q30" s="71" t="s">
        <v>14</v>
      </c>
      <c r="R30" s="72" t="s">
        <v>13</v>
      </c>
      <c r="S30" s="72" t="s">
        <v>15</v>
      </c>
      <c r="T30" s="72" t="s">
        <v>16</v>
      </c>
      <c r="U30" s="72" t="s">
        <v>12</v>
      </c>
      <c r="V30" s="73" t="s">
        <v>11</v>
      </c>
      <c r="W30" s="61" t="s">
        <v>7</v>
      </c>
      <c r="X30" s="62" t="s">
        <v>8</v>
      </c>
      <c r="Y30" s="54"/>
      <c r="AB30" s="86"/>
    </row>
    <row r="31" spans="3:28" ht="18.75" customHeight="1" x14ac:dyDescent="0.3">
      <c r="C31" s="165" t="s">
        <v>33</v>
      </c>
      <c r="D31" s="52"/>
      <c r="E31" s="67"/>
      <c r="F31" s="69"/>
      <c r="G31" s="69"/>
      <c r="H31" s="69"/>
      <c r="I31" s="69"/>
      <c r="J31" s="65"/>
      <c r="K31" s="53">
        <f>SUM(E31:J31)</f>
        <v>0</v>
      </c>
      <c r="L31" s="50">
        <f>IF(K31=0,0,RANK(K31,K$31:K$50))</f>
        <v>0</v>
      </c>
      <c r="M31" s="54"/>
      <c r="O31" s="165" t="s">
        <v>33</v>
      </c>
      <c r="P31" s="52"/>
      <c r="Q31" s="67"/>
      <c r="R31" s="69"/>
      <c r="S31" s="69"/>
      <c r="T31" s="69"/>
      <c r="U31" s="69"/>
      <c r="V31" s="65"/>
      <c r="W31" s="53">
        <f>SUM(Q31:V31)</f>
        <v>0</v>
      </c>
      <c r="X31" s="50">
        <f>IF(W31=0,0,RANK(W31,W$31:W$50))</f>
        <v>0</v>
      </c>
      <c r="Y31" s="54"/>
    </row>
    <row r="32" spans="3:28" ht="18.75" customHeight="1" x14ac:dyDescent="0.3">
      <c r="C32" s="165"/>
      <c r="D32" s="51"/>
      <c r="E32" s="67"/>
      <c r="F32" s="69"/>
      <c r="G32" s="69"/>
      <c r="H32" s="69"/>
      <c r="I32" s="69"/>
      <c r="J32" s="65"/>
      <c r="K32" s="53">
        <f>SUM(E32:J32)</f>
        <v>0</v>
      </c>
      <c r="L32" s="50">
        <f>IF(K32=0,0,RANK(K32,K$31:K$50))</f>
        <v>0</v>
      </c>
      <c r="M32" s="54"/>
      <c r="O32" s="165"/>
      <c r="P32" s="51"/>
      <c r="Q32" s="67"/>
      <c r="R32" s="69"/>
      <c r="S32" s="69"/>
      <c r="T32" s="69"/>
      <c r="U32" s="69"/>
      <c r="V32" s="65"/>
      <c r="W32" s="53">
        <f>SUM(Q32:V32)</f>
        <v>0</v>
      </c>
      <c r="X32" s="50">
        <f>IF(W32=0,0,RANK(W32,W$31:W$50))</f>
        <v>0</v>
      </c>
      <c r="Y32" s="54"/>
    </row>
    <row r="33" spans="3:25" ht="18.75" customHeight="1" x14ac:dyDescent="0.3">
      <c r="C33" s="165"/>
      <c r="D33" s="51"/>
      <c r="E33" s="67"/>
      <c r="F33" s="69"/>
      <c r="G33" s="69"/>
      <c r="H33" s="69"/>
      <c r="I33" s="69"/>
      <c r="J33" s="65"/>
      <c r="K33" s="53">
        <f>SUM(E33:J33)</f>
        <v>0</v>
      </c>
      <c r="L33" s="50">
        <f>IF(K33=0,0,RANK(K33,K$31:K$50))</f>
        <v>0</v>
      </c>
      <c r="M33" s="54"/>
      <c r="O33" s="165"/>
      <c r="P33" s="51"/>
      <c r="Q33" s="67"/>
      <c r="R33" s="69"/>
      <c r="S33" s="69"/>
      <c r="T33" s="69"/>
      <c r="U33" s="69"/>
      <c r="V33" s="65"/>
      <c r="W33" s="53">
        <f>SUM(Q33:V33)</f>
        <v>0</v>
      </c>
      <c r="X33" s="50">
        <f>IF(W33=0,0,RANK(W33,W$31:W$50))</f>
        <v>0</v>
      </c>
      <c r="Y33" s="54"/>
    </row>
    <row r="34" spans="3:25" ht="18.75" customHeight="1" x14ac:dyDescent="0.3">
      <c r="C34" s="165"/>
      <c r="D34" s="51"/>
      <c r="E34" s="67"/>
      <c r="F34" s="69"/>
      <c r="G34" s="69"/>
      <c r="H34" s="69"/>
      <c r="I34" s="69"/>
      <c r="J34" s="65"/>
      <c r="K34" s="53">
        <f>SUM(E34:J34)</f>
        <v>0</v>
      </c>
      <c r="L34" s="50">
        <f>IF(K34=0,0,RANK(K34,K$31:K$50))</f>
        <v>0</v>
      </c>
      <c r="M34" s="54"/>
      <c r="O34" s="165"/>
      <c r="P34" s="51"/>
      <c r="Q34" s="67"/>
      <c r="R34" s="69"/>
      <c r="S34" s="69"/>
      <c r="T34" s="69"/>
      <c r="U34" s="69"/>
      <c r="V34" s="65"/>
      <c r="W34" s="53">
        <f>SUM(Q34:V34)</f>
        <v>0</v>
      </c>
      <c r="X34" s="50">
        <f>IF(W34=0,0,RANK(W34,W$31:W$50))</f>
        <v>0</v>
      </c>
      <c r="Y34" s="54"/>
    </row>
    <row r="35" spans="3:25" ht="18.75" customHeight="1" x14ac:dyDescent="0.3">
      <c r="C35" s="165"/>
      <c r="D35" s="51"/>
      <c r="E35" s="67"/>
      <c r="F35" s="69"/>
      <c r="G35" s="69"/>
      <c r="H35" s="69"/>
      <c r="I35" s="69"/>
      <c r="J35" s="65"/>
      <c r="K35" s="53">
        <f t="shared" ref="K35:K50" si="4">SUM(E35:J35)</f>
        <v>0</v>
      </c>
      <c r="L35" s="50">
        <f t="shared" ref="L35:L50" si="5">IF(K35=0,0,RANK(K35,K$31:K$50))</f>
        <v>0</v>
      </c>
      <c r="M35" s="54"/>
      <c r="O35" s="165"/>
      <c r="P35" s="51"/>
      <c r="Q35" s="67"/>
      <c r="R35" s="69"/>
      <c r="S35" s="69"/>
      <c r="T35" s="69"/>
      <c r="U35" s="69"/>
      <c r="V35" s="65"/>
      <c r="W35" s="53">
        <f t="shared" ref="W35:W50" si="6">SUM(Q35:V35)</f>
        <v>0</v>
      </c>
      <c r="X35" s="50">
        <f t="shared" ref="X35:X50" si="7">IF(W35=0,0,RANK(W35,W$31:W$50))</f>
        <v>0</v>
      </c>
      <c r="Y35" s="54"/>
    </row>
    <row r="36" spans="3:25" ht="18.75" customHeight="1" x14ac:dyDescent="0.3">
      <c r="C36" s="165"/>
      <c r="D36" s="51"/>
      <c r="E36" s="67"/>
      <c r="F36" s="69"/>
      <c r="G36" s="69"/>
      <c r="H36" s="69"/>
      <c r="I36" s="69"/>
      <c r="J36" s="65"/>
      <c r="K36" s="53">
        <f t="shared" si="4"/>
        <v>0</v>
      </c>
      <c r="L36" s="50">
        <f t="shared" si="5"/>
        <v>0</v>
      </c>
      <c r="M36" s="54"/>
      <c r="O36" s="165"/>
      <c r="P36" s="51"/>
      <c r="Q36" s="67"/>
      <c r="R36" s="69"/>
      <c r="S36" s="69"/>
      <c r="T36" s="69"/>
      <c r="U36" s="69"/>
      <c r="V36" s="65"/>
      <c r="W36" s="53">
        <f t="shared" si="6"/>
        <v>0</v>
      </c>
      <c r="X36" s="50">
        <f t="shared" si="7"/>
        <v>0</v>
      </c>
      <c r="Y36" s="54"/>
    </row>
    <row r="37" spans="3:25" ht="18.75" customHeight="1" x14ac:dyDescent="0.3">
      <c r="C37" s="165"/>
      <c r="D37" s="51"/>
      <c r="E37" s="67"/>
      <c r="F37" s="69"/>
      <c r="G37" s="69"/>
      <c r="H37" s="69"/>
      <c r="I37" s="69"/>
      <c r="J37" s="65"/>
      <c r="K37" s="53">
        <f t="shared" si="4"/>
        <v>0</v>
      </c>
      <c r="L37" s="50">
        <f t="shared" si="5"/>
        <v>0</v>
      </c>
      <c r="M37" s="54"/>
      <c r="O37" s="165"/>
      <c r="P37" s="51"/>
      <c r="Q37" s="67"/>
      <c r="R37" s="69"/>
      <c r="S37" s="69"/>
      <c r="T37" s="69"/>
      <c r="U37" s="69"/>
      <c r="V37" s="65"/>
      <c r="W37" s="53">
        <f t="shared" si="6"/>
        <v>0</v>
      </c>
      <c r="X37" s="50">
        <f t="shared" si="7"/>
        <v>0</v>
      </c>
      <c r="Y37" s="54"/>
    </row>
    <row r="38" spans="3:25" ht="18.75" customHeight="1" x14ac:dyDescent="0.3">
      <c r="C38" s="165"/>
      <c r="D38" s="51"/>
      <c r="E38" s="67"/>
      <c r="F38" s="69"/>
      <c r="G38" s="69"/>
      <c r="H38" s="69"/>
      <c r="I38" s="69"/>
      <c r="J38" s="65"/>
      <c r="K38" s="53">
        <f t="shared" si="4"/>
        <v>0</v>
      </c>
      <c r="L38" s="50">
        <f t="shared" si="5"/>
        <v>0</v>
      </c>
      <c r="M38" s="54"/>
      <c r="O38" s="165"/>
      <c r="P38" s="51"/>
      <c r="Q38" s="67"/>
      <c r="R38" s="69"/>
      <c r="S38" s="69"/>
      <c r="T38" s="69"/>
      <c r="U38" s="69"/>
      <c r="V38" s="65"/>
      <c r="W38" s="53">
        <f t="shared" si="6"/>
        <v>0</v>
      </c>
      <c r="X38" s="50">
        <f t="shared" si="7"/>
        <v>0</v>
      </c>
      <c r="Y38" s="54"/>
    </row>
    <row r="39" spans="3:25" ht="18.75" customHeight="1" x14ac:dyDescent="0.3">
      <c r="C39" s="165"/>
      <c r="D39" s="51"/>
      <c r="E39" s="67"/>
      <c r="F39" s="69"/>
      <c r="G39" s="69"/>
      <c r="H39" s="69"/>
      <c r="I39" s="69"/>
      <c r="J39" s="65"/>
      <c r="K39" s="53">
        <f t="shared" si="4"/>
        <v>0</v>
      </c>
      <c r="L39" s="50">
        <f t="shared" si="5"/>
        <v>0</v>
      </c>
      <c r="M39" s="54"/>
      <c r="O39" s="165"/>
      <c r="P39" s="51"/>
      <c r="Q39" s="67"/>
      <c r="R39" s="69"/>
      <c r="S39" s="69"/>
      <c r="T39" s="69"/>
      <c r="U39" s="69"/>
      <c r="V39" s="65"/>
      <c r="W39" s="53">
        <f t="shared" si="6"/>
        <v>0</v>
      </c>
      <c r="X39" s="50">
        <f t="shared" si="7"/>
        <v>0</v>
      </c>
      <c r="Y39" s="54"/>
    </row>
    <row r="40" spans="3:25" ht="18.75" customHeight="1" x14ac:dyDescent="0.3">
      <c r="C40" s="165"/>
      <c r="D40" s="51"/>
      <c r="E40" s="67"/>
      <c r="F40" s="69"/>
      <c r="G40" s="69"/>
      <c r="H40" s="69"/>
      <c r="I40" s="69"/>
      <c r="J40" s="65"/>
      <c r="K40" s="53">
        <f t="shared" si="4"/>
        <v>0</v>
      </c>
      <c r="L40" s="50">
        <f t="shared" si="5"/>
        <v>0</v>
      </c>
      <c r="M40" s="54"/>
      <c r="O40" s="165"/>
      <c r="P40" s="51"/>
      <c r="Q40" s="67"/>
      <c r="R40" s="69"/>
      <c r="S40" s="69"/>
      <c r="T40" s="69"/>
      <c r="U40" s="69"/>
      <c r="V40" s="65"/>
      <c r="W40" s="53">
        <f t="shared" si="6"/>
        <v>0</v>
      </c>
      <c r="X40" s="50">
        <f t="shared" si="7"/>
        <v>0</v>
      </c>
      <c r="Y40" s="54"/>
    </row>
    <row r="41" spans="3:25" ht="18.75" customHeight="1" x14ac:dyDescent="0.3">
      <c r="C41" s="165"/>
      <c r="D41" s="51"/>
      <c r="E41" s="67"/>
      <c r="F41" s="69"/>
      <c r="G41" s="69"/>
      <c r="H41" s="69"/>
      <c r="I41" s="69"/>
      <c r="J41" s="65"/>
      <c r="K41" s="53">
        <f t="shared" si="4"/>
        <v>0</v>
      </c>
      <c r="L41" s="50">
        <f t="shared" si="5"/>
        <v>0</v>
      </c>
      <c r="M41" s="54"/>
      <c r="O41" s="165"/>
      <c r="P41" s="51"/>
      <c r="Q41" s="67"/>
      <c r="R41" s="69"/>
      <c r="S41" s="69"/>
      <c r="T41" s="69"/>
      <c r="U41" s="69"/>
      <c r="V41" s="65"/>
      <c r="W41" s="53">
        <f t="shared" si="6"/>
        <v>0</v>
      </c>
      <c r="X41" s="50">
        <f t="shared" si="7"/>
        <v>0</v>
      </c>
      <c r="Y41" s="54"/>
    </row>
    <row r="42" spans="3:25" ht="18.75" customHeight="1" x14ac:dyDescent="0.3">
      <c r="C42" s="165"/>
      <c r="D42" s="51"/>
      <c r="E42" s="67"/>
      <c r="F42" s="69"/>
      <c r="G42" s="69"/>
      <c r="H42" s="69"/>
      <c r="I42" s="69"/>
      <c r="J42" s="65"/>
      <c r="K42" s="53">
        <f t="shared" si="4"/>
        <v>0</v>
      </c>
      <c r="L42" s="50">
        <f t="shared" si="5"/>
        <v>0</v>
      </c>
      <c r="M42" s="54"/>
      <c r="O42" s="165"/>
      <c r="P42" s="51"/>
      <c r="Q42" s="67"/>
      <c r="R42" s="69"/>
      <c r="S42" s="69"/>
      <c r="T42" s="69"/>
      <c r="U42" s="69"/>
      <c r="V42" s="65"/>
      <c r="W42" s="53">
        <f t="shared" si="6"/>
        <v>0</v>
      </c>
      <c r="X42" s="50">
        <f t="shared" si="7"/>
        <v>0</v>
      </c>
      <c r="Y42" s="54"/>
    </row>
    <row r="43" spans="3:25" ht="18.75" customHeight="1" x14ac:dyDescent="0.3">
      <c r="C43" s="165"/>
      <c r="D43" s="51"/>
      <c r="E43" s="67"/>
      <c r="F43" s="69"/>
      <c r="G43" s="69"/>
      <c r="H43" s="69"/>
      <c r="I43" s="69"/>
      <c r="J43" s="65"/>
      <c r="K43" s="53">
        <f t="shared" si="4"/>
        <v>0</v>
      </c>
      <c r="L43" s="50">
        <f t="shared" si="5"/>
        <v>0</v>
      </c>
      <c r="M43" s="54"/>
      <c r="O43" s="165"/>
      <c r="P43" s="51"/>
      <c r="Q43" s="67"/>
      <c r="R43" s="69"/>
      <c r="S43" s="69"/>
      <c r="T43" s="69"/>
      <c r="U43" s="69"/>
      <c r="V43" s="65"/>
      <c r="W43" s="53">
        <f t="shared" si="6"/>
        <v>0</v>
      </c>
      <c r="X43" s="50">
        <f t="shared" si="7"/>
        <v>0</v>
      </c>
      <c r="Y43" s="54"/>
    </row>
    <row r="44" spans="3:25" ht="18.75" customHeight="1" x14ac:dyDescent="0.3">
      <c r="C44" s="165"/>
      <c r="D44" s="51"/>
      <c r="E44" s="67"/>
      <c r="F44" s="69"/>
      <c r="G44" s="69"/>
      <c r="H44" s="69"/>
      <c r="I44" s="69"/>
      <c r="J44" s="65"/>
      <c r="K44" s="53">
        <f t="shared" si="4"/>
        <v>0</v>
      </c>
      <c r="L44" s="50">
        <f t="shared" si="5"/>
        <v>0</v>
      </c>
      <c r="M44" s="54"/>
      <c r="O44" s="165"/>
      <c r="P44" s="51"/>
      <c r="Q44" s="67"/>
      <c r="R44" s="69"/>
      <c r="S44" s="69"/>
      <c r="T44" s="69"/>
      <c r="U44" s="69"/>
      <c r="V44" s="65"/>
      <c r="W44" s="53">
        <f t="shared" si="6"/>
        <v>0</v>
      </c>
      <c r="X44" s="50">
        <f t="shared" si="7"/>
        <v>0</v>
      </c>
      <c r="Y44" s="54"/>
    </row>
    <row r="45" spans="3:25" ht="18.75" customHeight="1" x14ac:dyDescent="0.3">
      <c r="C45" s="165"/>
      <c r="D45" s="51"/>
      <c r="E45" s="67"/>
      <c r="F45" s="69"/>
      <c r="G45" s="69"/>
      <c r="H45" s="69"/>
      <c r="I45" s="69"/>
      <c r="J45" s="65"/>
      <c r="K45" s="53">
        <f t="shared" si="4"/>
        <v>0</v>
      </c>
      <c r="L45" s="50">
        <f t="shared" si="5"/>
        <v>0</v>
      </c>
      <c r="M45" s="54"/>
      <c r="O45" s="165"/>
      <c r="P45" s="51"/>
      <c r="Q45" s="67"/>
      <c r="R45" s="69"/>
      <c r="S45" s="69"/>
      <c r="T45" s="69"/>
      <c r="U45" s="69"/>
      <c r="V45" s="65"/>
      <c r="W45" s="53">
        <f t="shared" si="6"/>
        <v>0</v>
      </c>
      <c r="X45" s="50">
        <f t="shared" si="7"/>
        <v>0</v>
      </c>
      <c r="Y45" s="54"/>
    </row>
    <row r="46" spans="3:25" ht="18.75" customHeight="1" x14ac:dyDescent="0.3">
      <c r="C46" s="165"/>
      <c r="D46" s="51"/>
      <c r="E46" s="67"/>
      <c r="F46" s="69"/>
      <c r="G46" s="69"/>
      <c r="H46" s="69"/>
      <c r="I46" s="69"/>
      <c r="J46" s="65"/>
      <c r="K46" s="53">
        <f t="shared" si="4"/>
        <v>0</v>
      </c>
      <c r="L46" s="50">
        <f t="shared" si="5"/>
        <v>0</v>
      </c>
      <c r="M46" s="54"/>
      <c r="O46" s="165"/>
      <c r="P46" s="51"/>
      <c r="Q46" s="67"/>
      <c r="R46" s="69"/>
      <c r="S46" s="69"/>
      <c r="T46" s="69"/>
      <c r="U46" s="69"/>
      <c r="V46" s="65"/>
      <c r="W46" s="53">
        <f t="shared" si="6"/>
        <v>0</v>
      </c>
      <c r="X46" s="50">
        <f t="shared" si="7"/>
        <v>0</v>
      </c>
      <c r="Y46" s="54"/>
    </row>
    <row r="47" spans="3:25" ht="18.75" customHeight="1" x14ac:dyDescent="0.3">
      <c r="C47" s="165"/>
      <c r="D47" s="51"/>
      <c r="E47" s="67"/>
      <c r="F47" s="69"/>
      <c r="G47" s="69"/>
      <c r="H47" s="69"/>
      <c r="I47" s="69"/>
      <c r="J47" s="65"/>
      <c r="K47" s="53">
        <f t="shared" si="4"/>
        <v>0</v>
      </c>
      <c r="L47" s="50">
        <f t="shared" si="5"/>
        <v>0</v>
      </c>
      <c r="M47" s="54"/>
      <c r="O47" s="165"/>
      <c r="P47" s="51"/>
      <c r="Q47" s="67"/>
      <c r="R47" s="69"/>
      <c r="S47" s="69"/>
      <c r="T47" s="69"/>
      <c r="U47" s="69"/>
      <c r="V47" s="65"/>
      <c r="W47" s="53">
        <f t="shared" si="6"/>
        <v>0</v>
      </c>
      <c r="X47" s="50">
        <f t="shared" si="7"/>
        <v>0</v>
      </c>
      <c r="Y47" s="54"/>
    </row>
    <row r="48" spans="3:25" ht="18.75" customHeight="1" x14ac:dyDescent="0.3">
      <c r="C48" s="165"/>
      <c r="D48" s="51"/>
      <c r="E48" s="67"/>
      <c r="F48" s="69"/>
      <c r="G48" s="69"/>
      <c r="H48" s="69"/>
      <c r="I48" s="69"/>
      <c r="J48" s="65"/>
      <c r="K48" s="53">
        <f t="shared" si="4"/>
        <v>0</v>
      </c>
      <c r="L48" s="50">
        <f t="shared" si="5"/>
        <v>0</v>
      </c>
      <c r="M48" s="54"/>
      <c r="O48" s="165"/>
      <c r="P48" s="51"/>
      <c r="Q48" s="67"/>
      <c r="R48" s="69"/>
      <c r="S48" s="69"/>
      <c r="T48" s="69"/>
      <c r="U48" s="69"/>
      <c r="V48" s="65"/>
      <c r="W48" s="53">
        <f t="shared" si="6"/>
        <v>0</v>
      </c>
      <c r="X48" s="50">
        <f t="shared" si="7"/>
        <v>0</v>
      </c>
      <c r="Y48" s="54"/>
    </row>
    <row r="49" spans="3:25" ht="18.75" customHeight="1" x14ac:dyDescent="0.3">
      <c r="C49" s="165"/>
      <c r="D49" s="51"/>
      <c r="E49" s="67"/>
      <c r="F49" s="69"/>
      <c r="G49" s="69"/>
      <c r="H49" s="69"/>
      <c r="I49" s="69"/>
      <c r="J49" s="65"/>
      <c r="K49" s="53">
        <f t="shared" si="4"/>
        <v>0</v>
      </c>
      <c r="L49" s="50">
        <f t="shared" si="5"/>
        <v>0</v>
      </c>
      <c r="M49" s="54"/>
      <c r="O49" s="165"/>
      <c r="P49" s="51"/>
      <c r="Q49" s="67"/>
      <c r="R49" s="69"/>
      <c r="S49" s="69"/>
      <c r="T49" s="69"/>
      <c r="U49" s="69"/>
      <c r="V49" s="65"/>
      <c r="W49" s="53">
        <f t="shared" si="6"/>
        <v>0</v>
      </c>
      <c r="X49" s="50">
        <f t="shared" si="7"/>
        <v>0</v>
      </c>
      <c r="Y49" s="54"/>
    </row>
    <row r="50" spans="3:25" ht="18.75" customHeight="1" thickBot="1" x14ac:dyDescent="0.35">
      <c r="C50" s="165"/>
      <c r="D50" s="10"/>
      <c r="E50" s="68"/>
      <c r="F50" s="70"/>
      <c r="G50" s="70"/>
      <c r="H50" s="70"/>
      <c r="I50" s="70"/>
      <c r="J50" s="66"/>
      <c r="K50" s="97">
        <f t="shared" si="4"/>
        <v>0</v>
      </c>
      <c r="L50" s="98">
        <f t="shared" si="5"/>
        <v>0</v>
      </c>
      <c r="M50" s="54"/>
      <c r="O50" s="165"/>
      <c r="P50" s="10"/>
      <c r="Q50" s="68"/>
      <c r="R50" s="70"/>
      <c r="S50" s="70"/>
      <c r="T50" s="70"/>
      <c r="U50" s="70"/>
      <c r="V50" s="66"/>
      <c r="W50" s="97">
        <f t="shared" si="6"/>
        <v>0</v>
      </c>
      <c r="X50" s="98">
        <f t="shared" si="7"/>
        <v>0</v>
      </c>
      <c r="Y50" s="54"/>
    </row>
    <row r="51" spans="3:25" ht="30" customHeight="1" thickBot="1" x14ac:dyDescent="0.65">
      <c r="C51" s="59"/>
      <c r="D51" s="84" t="s">
        <v>18</v>
      </c>
      <c r="E51" s="56"/>
      <c r="F51" s="56"/>
      <c r="G51" s="56"/>
      <c r="H51" s="56"/>
      <c r="I51" s="56"/>
      <c r="J51" s="56"/>
      <c r="K51" s="56"/>
      <c r="L51" s="56"/>
      <c r="M51" s="55"/>
      <c r="O51" s="59"/>
      <c r="P51" s="84" t="s">
        <v>18</v>
      </c>
      <c r="Q51" s="56"/>
      <c r="R51" s="56"/>
      <c r="S51" s="56"/>
      <c r="T51" s="56"/>
      <c r="U51" s="56"/>
      <c r="V51" s="56"/>
      <c r="W51" s="56"/>
      <c r="X51" s="56"/>
      <c r="Y51" s="55"/>
    </row>
  </sheetData>
  <mergeCells count="27">
    <mergeCell ref="C2:Y2"/>
    <mergeCell ref="C4:M4"/>
    <mergeCell ref="O4:Y4"/>
    <mergeCell ref="P5:P6"/>
    <mergeCell ref="Q5:Q6"/>
    <mergeCell ref="F5:F6"/>
    <mergeCell ref="G5:G6"/>
    <mergeCell ref="J5:J6"/>
    <mergeCell ref="K5:K6"/>
    <mergeCell ref="T5:T6"/>
    <mergeCell ref="U5:U6"/>
    <mergeCell ref="L5:L6"/>
    <mergeCell ref="C31:C50"/>
    <mergeCell ref="W5:W6"/>
    <mergeCell ref="X5:X6"/>
    <mergeCell ref="S5:S6"/>
    <mergeCell ref="D5:D6"/>
    <mergeCell ref="E5:E6"/>
    <mergeCell ref="H5:H6"/>
    <mergeCell ref="I5:I6"/>
    <mergeCell ref="R5:R6"/>
    <mergeCell ref="V5:V6"/>
    <mergeCell ref="C29:M29"/>
    <mergeCell ref="O29:Y29"/>
    <mergeCell ref="O31:O50"/>
    <mergeCell ref="O7:O26"/>
    <mergeCell ref="C7:C26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AB51"/>
  <sheetViews>
    <sheetView workbookViewId="0">
      <selection activeCell="C2" sqref="C2:Y2"/>
    </sheetView>
  </sheetViews>
  <sheetFormatPr defaultRowHeight="31.2" x14ac:dyDescent="0.6"/>
  <cols>
    <col min="2" max="2" width="3" customWidth="1"/>
    <col min="3" max="3" width="6.44140625" style="57" customWidth="1"/>
    <col min="4" max="4" width="24.44140625" customWidth="1"/>
    <col min="5" max="6" width="7" customWidth="1"/>
    <col min="7" max="8" width="7" hidden="1" customWidth="1"/>
    <col min="9" max="10" width="7" customWidth="1"/>
    <col min="13" max="13" width="3.44140625" customWidth="1"/>
    <col min="14" max="14" width="5" customWidth="1"/>
    <col min="15" max="15" width="6.44140625" style="57" customWidth="1"/>
    <col min="16" max="16" width="24.44140625" customWidth="1"/>
    <col min="17" max="18" width="7" customWidth="1"/>
    <col min="19" max="20" width="7" hidden="1" customWidth="1"/>
    <col min="21" max="22" width="7" customWidth="1"/>
    <col min="25" max="25" width="3.44140625" customWidth="1"/>
  </cols>
  <sheetData>
    <row r="1" spans="3:25" ht="12.75" customHeight="1" thickBot="1" x14ac:dyDescent="0.65"/>
    <row r="2" spans="3:25" ht="37.5" customHeight="1" thickBot="1" x14ac:dyDescent="0.35">
      <c r="C2" s="160" t="s">
        <v>25</v>
      </c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2"/>
    </row>
    <row r="3" spans="3:25" ht="12.75" customHeight="1" thickBot="1" x14ac:dyDescent="0.65"/>
    <row r="4" spans="3:25" ht="50.25" customHeight="1" thickBot="1" x14ac:dyDescent="0.55000000000000004">
      <c r="C4" s="166" t="s">
        <v>34</v>
      </c>
      <c r="D4" s="167"/>
      <c r="E4" s="167"/>
      <c r="F4" s="167"/>
      <c r="G4" s="167"/>
      <c r="H4" s="167"/>
      <c r="I4" s="167"/>
      <c r="J4" s="167"/>
      <c r="K4" s="167"/>
      <c r="L4" s="167"/>
      <c r="M4" s="168"/>
      <c r="O4" s="166" t="s">
        <v>35</v>
      </c>
      <c r="P4" s="169"/>
      <c r="Q4" s="169"/>
      <c r="R4" s="169"/>
      <c r="S4" s="169"/>
      <c r="T4" s="169"/>
      <c r="U4" s="169"/>
      <c r="V4" s="169"/>
      <c r="W4" s="169"/>
      <c r="X4" s="169"/>
      <c r="Y4" s="170"/>
    </row>
    <row r="5" spans="3:25" ht="15" customHeight="1" x14ac:dyDescent="0.6">
      <c r="C5" s="58"/>
      <c r="D5" s="157" t="s">
        <v>5</v>
      </c>
      <c r="E5" s="153" t="s">
        <v>14</v>
      </c>
      <c r="F5" s="155" t="s">
        <v>13</v>
      </c>
      <c r="G5" s="155" t="s">
        <v>15</v>
      </c>
      <c r="H5" s="155" t="s">
        <v>16</v>
      </c>
      <c r="I5" s="155" t="s">
        <v>12</v>
      </c>
      <c r="J5" s="146" t="s">
        <v>11</v>
      </c>
      <c r="K5" s="159" t="s">
        <v>7</v>
      </c>
      <c r="L5" s="164" t="s">
        <v>8</v>
      </c>
      <c r="M5" s="54"/>
      <c r="O5" s="58"/>
      <c r="P5" s="157" t="s">
        <v>5</v>
      </c>
      <c r="Q5" s="153" t="s">
        <v>14</v>
      </c>
      <c r="R5" s="155" t="s">
        <v>13</v>
      </c>
      <c r="S5" s="155" t="s">
        <v>15</v>
      </c>
      <c r="T5" s="155" t="s">
        <v>16</v>
      </c>
      <c r="U5" s="155" t="s">
        <v>12</v>
      </c>
      <c r="V5" s="146" t="s">
        <v>11</v>
      </c>
      <c r="W5" s="159" t="s">
        <v>7</v>
      </c>
      <c r="X5" s="164" t="s">
        <v>8</v>
      </c>
      <c r="Y5" s="54"/>
    </row>
    <row r="6" spans="3:25" ht="16.5" customHeight="1" thickBot="1" x14ac:dyDescent="0.65">
      <c r="C6" s="58"/>
      <c r="D6" s="158"/>
      <c r="E6" s="154"/>
      <c r="F6" s="156"/>
      <c r="G6" s="156"/>
      <c r="H6" s="156"/>
      <c r="I6" s="156"/>
      <c r="J6" s="147"/>
      <c r="K6" s="158"/>
      <c r="L6" s="163"/>
      <c r="M6" s="54"/>
      <c r="O6" s="58"/>
      <c r="P6" s="163"/>
      <c r="Q6" s="154"/>
      <c r="R6" s="156"/>
      <c r="S6" s="156"/>
      <c r="T6" s="156"/>
      <c r="U6" s="156"/>
      <c r="V6" s="147"/>
      <c r="W6" s="163"/>
      <c r="X6" s="163"/>
      <c r="Y6" s="54"/>
    </row>
    <row r="7" spans="3:25" ht="18.75" customHeight="1" x14ac:dyDescent="0.3">
      <c r="C7" s="165" t="s">
        <v>6</v>
      </c>
      <c r="D7" s="52"/>
      <c r="E7" s="67"/>
      <c r="F7" s="69"/>
      <c r="G7" s="69"/>
      <c r="H7" s="69"/>
      <c r="I7" s="69"/>
      <c r="J7" s="65"/>
      <c r="K7" s="53">
        <f t="shared" ref="K7:K26" si="0">SUM(E7:J7)</f>
        <v>0</v>
      </c>
      <c r="L7" s="50">
        <f t="shared" ref="L7:L26" si="1">IF(K7=0,0,RANK(K7,K$7:K$26))</f>
        <v>0</v>
      </c>
      <c r="M7" s="54"/>
      <c r="O7" s="165" t="s">
        <v>6</v>
      </c>
      <c r="P7" s="52"/>
      <c r="Q7" s="67"/>
      <c r="R7" s="69"/>
      <c r="S7" s="69"/>
      <c r="T7" s="69"/>
      <c r="U7" s="69"/>
      <c r="V7" s="65"/>
      <c r="W7" s="53">
        <f t="shared" ref="W7:W26" si="2">SUM(Q7:V7)</f>
        <v>0</v>
      </c>
      <c r="X7" s="50">
        <f t="shared" ref="X7:X26" si="3">IF(W7=0,0,RANK(W7,W$7:W$26))</f>
        <v>0</v>
      </c>
      <c r="Y7" s="54"/>
    </row>
    <row r="8" spans="3:25" ht="18.75" customHeight="1" x14ac:dyDescent="0.3">
      <c r="C8" s="165"/>
      <c r="D8" s="51"/>
      <c r="E8" s="67"/>
      <c r="F8" s="69"/>
      <c r="G8" s="69"/>
      <c r="H8" s="69"/>
      <c r="I8" s="69"/>
      <c r="J8" s="65"/>
      <c r="K8" s="53">
        <f t="shared" si="0"/>
        <v>0</v>
      </c>
      <c r="L8" s="50">
        <f t="shared" si="1"/>
        <v>0</v>
      </c>
      <c r="M8" s="54"/>
      <c r="O8" s="165"/>
      <c r="P8" s="51"/>
      <c r="Q8" s="67"/>
      <c r="R8" s="69"/>
      <c r="S8" s="69"/>
      <c r="T8" s="69"/>
      <c r="U8" s="69"/>
      <c r="V8" s="65"/>
      <c r="W8" s="53">
        <f t="shared" si="2"/>
        <v>0</v>
      </c>
      <c r="X8" s="50">
        <f t="shared" si="3"/>
        <v>0</v>
      </c>
      <c r="Y8" s="54"/>
    </row>
    <row r="9" spans="3:25" ht="18.75" customHeight="1" x14ac:dyDescent="0.3">
      <c r="C9" s="165"/>
      <c r="D9" s="51"/>
      <c r="E9" s="67"/>
      <c r="F9" s="69"/>
      <c r="G9" s="69"/>
      <c r="H9" s="69"/>
      <c r="I9" s="69"/>
      <c r="J9" s="65"/>
      <c r="K9" s="53">
        <f t="shared" si="0"/>
        <v>0</v>
      </c>
      <c r="L9" s="50">
        <f t="shared" si="1"/>
        <v>0</v>
      </c>
      <c r="M9" s="54"/>
      <c r="O9" s="165"/>
      <c r="P9" s="51"/>
      <c r="Q9" s="67"/>
      <c r="R9" s="69"/>
      <c r="S9" s="69"/>
      <c r="T9" s="69"/>
      <c r="U9" s="69"/>
      <c r="V9" s="65"/>
      <c r="W9" s="53">
        <f t="shared" si="2"/>
        <v>0</v>
      </c>
      <c r="X9" s="50">
        <f t="shared" si="3"/>
        <v>0</v>
      </c>
      <c r="Y9" s="54"/>
    </row>
    <row r="10" spans="3:25" ht="18.75" customHeight="1" x14ac:dyDescent="0.3">
      <c r="C10" s="165"/>
      <c r="D10" s="51"/>
      <c r="E10" s="67"/>
      <c r="F10" s="69"/>
      <c r="G10" s="69"/>
      <c r="H10" s="69"/>
      <c r="I10" s="69"/>
      <c r="J10" s="65"/>
      <c r="K10" s="53">
        <f t="shared" si="0"/>
        <v>0</v>
      </c>
      <c r="L10" s="50">
        <f t="shared" si="1"/>
        <v>0</v>
      </c>
      <c r="M10" s="54"/>
      <c r="O10" s="165"/>
      <c r="P10" s="51"/>
      <c r="Q10" s="67"/>
      <c r="R10" s="69"/>
      <c r="S10" s="69"/>
      <c r="T10" s="69"/>
      <c r="U10" s="69"/>
      <c r="V10" s="65"/>
      <c r="W10" s="53">
        <f t="shared" si="2"/>
        <v>0</v>
      </c>
      <c r="X10" s="50">
        <f t="shared" si="3"/>
        <v>0</v>
      </c>
      <c r="Y10" s="54"/>
    </row>
    <row r="11" spans="3:25" ht="18.75" customHeight="1" x14ac:dyDescent="0.3">
      <c r="C11" s="165"/>
      <c r="D11" s="51"/>
      <c r="E11" s="67"/>
      <c r="F11" s="69"/>
      <c r="G11" s="69"/>
      <c r="H11" s="69"/>
      <c r="I11" s="69"/>
      <c r="J11" s="65"/>
      <c r="K11" s="53">
        <f t="shared" si="0"/>
        <v>0</v>
      </c>
      <c r="L11" s="50">
        <f t="shared" si="1"/>
        <v>0</v>
      </c>
      <c r="M11" s="54"/>
      <c r="O11" s="165"/>
      <c r="P11" s="51"/>
      <c r="Q11" s="67"/>
      <c r="R11" s="69"/>
      <c r="S11" s="69"/>
      <c r="T11" s="69"/>
      <c r="U11" s="69"/>
      <c r="V11" s="65"/>
      <c r="W11" s="53">
        <f t="shared" si="2"/>
        <v>0</v>
      </c>
      <c r="X11" s="50">
        <f t="shared" si="3"/>
        <v>0</v>
      </c>
      <c r="Y11" s="54"/>
    </row>
    <row r="12" spans="3:25" ht="18.75" customHeight="1" x14ac:dyDescent="0.3">
      <c r="C12" s="165"/>
      <c r="D12" s="51"/>
      <c r="E12" s="67"/>
      <c r="F12" s="69"/>
      <c r="G12" s="69"/>
      <c r="H12" s="69"/>
      <c r="I12" s="69"/>
      <c r="J12" s="65"/>
      <c r="K12" s="53">
        <f t="shared" si="0"/>
        <v>0</v>
      </c>
      <c r="L12" s="50">
        <f t="shared" si="1"/>
        <v>0</v>
      </c>
      <c r="M12" s="54"/>
      <c r="O12" s="165"/>
      <c r="P12" s="51"/>
      <c r="Q12" s="67"/>
      <c r="R12" s="69"/>
      <c r="S12" s="69"/>
      <c r="T12" s="69"/>
      <c r="U12" s="69"/>
      <c r="V12" s="65"/>
      <c r="W12" s="53">
        <f t="shared" si="2"/>
        <v>0</v>
      </c>
      <c r="X12" s="50">
        <f t="shared" si="3"/>
        <v>0</v>
      </c>
      <c r="Y12" s="54"/>
    </row>
    <row r="13" spans="3:25" ht="18.75" customHeight="1" x14ac:dyDescent="0.3">
      <c r="C13" s="165"/>
      <c r="D13" s="51"/>
      <c r="E13" s="67"/>
      <c r="F13" s="69"/>
      <c r="G13" s="69"/>
      <c r="H13" s="69"/>
      <c r="I13" s="69"/>
      <c r="J13" s="65"/>
      <c r="K13" s="53">
        <f t="shared" si="0"/>
        <v>0</v>
      </c>
      <c r="L13" s="50">
        <f t="shared" si="1"/>
        <v>0</v>
      </c>
      <c r="M13" s="54"/>
      <c r="O13" s="165"/>
      <c r="P13" s="51"/>
      <c r="Q13" s="67"/>
      <c r="R13" s="69"/>
      <c r="S13" s="69"/>
      <c r="T13" s="69"/>
      <c r="U13" s="69"/>
      <c r="V13" s="65"/>
      <c r="W13" s="53">
        <f t="shared" si="2"/>
        <v>0</v>
      </c>
      <c r="X13" s="50">
        <f t="shared" si="3"/>
        <v>0</v>
      </c>
      <c r="Y13" s="54"/>
    </row>
    <row r="14" spans="3:25" ht="18.75" customHeight="1" x14ac:dyDescent="0.3">
      <c r="C14" s="165"/>
      <c r="D14" s="51"/>
      <c r="E14" s="67"/>
      <c r="F14" s="69"/>
      <c r="G14" s="69"/>
      <c r="H14" s="69"/>
      <c r="I14" s="69"/>
      <c r="J14" s="65"/>
      <c r="K14" s="53">
        <f t="shared" si="0"/>
        <v>0</v>
      </c>
      <c r="L14" s="50">
        <f t="shared" si="1"/>
        <v>0</v>
      </c>
      <c r="M14" s="54"/>
      <c r="O14" s="165"/>
      <c r="P14" s="51"/>
      <c r="Q14" s="67"/>
      <c r="R14" s="69"/>
      <c r="S14" s="69"/>
      <c r="T14" s="69"/>
      <c r="U14" s="69"/>
      <c r="V14" s="65"/>
      <c r="W14" s="53">
        <f t="shared" si="2"/>
        <v>0</v>
      </c>
      <c r="X14" s="50">
        <f t="shared" si="3"/>
        <v>0</v>
      </c>
      <c r="Y14" s="54"/>
    </row>
    <row r="15" spans="3:25" ht="18.75" customHeight="1" x14ac:dyDescent="0.3">
      <c r="C15" s="165"/>
      <c r="D15" s="51"/>
      <c r="E15" s="67"/>
      <c r="F15" s="69"/>
      <c r="G15" s="69"/>
      <c r="H15" s="69"/>
      <c r="I15" s="69"/>
      <c r="J15" s="65"/>
      <c r="K15" s="53">
        <f t="shared" si="0"/>
        <v>0</v>
      </c>
      <c r="L15" s="50">
        <f t="shared" si="1"/>
        <v>0</v>
      </c>
      <c r="M15" s="54"/>
      <c r="O15" s="165"/>
      <c r="P15" s="51"/>
      <c r="Q15" s="67"/>
      <c r="R15" s="69"/>
      <c r="S15" s="69"/>
      <c r="T15" s="69"/>
      <c r="U15" s="69"/>
      <c r="V15" s="65"/>
      <c r="W15" s="53">
        <f t="shared" si="2"/>
        <v>0</v>
      </c>
      <c r="X15" s="50">
        <f t="shared" si="3"/>
        <v>0</v>
      </c>
      <c r="Y15" s="54"/>
    </row>
    <row r="16" spans="3:25" ht="18.75" customHeight="1" x14ac:dyDescent="0.3">
      <c r="C16" s="165"/>
      <c r="D16" s="51"/>
      <c r="E16" s="67"/>
      <c r="F16" s="69"/>
      <c r="G16" s="69"/>
      <c r="H16" s="69"/>
      <c r="I16" s="69"/>
      <c r="J16" s="65"/>
      <c r="K16" s="53">
        <f t="shared" si="0"/>
        <v>0</v>
      </c>
      <c r="L16" s="50">
        <f t="shared" si="1"/>
        <v>0</v>
      </c>
      <c r="M16" s="54"/>
      <c r="O16" s="165"/>
      <c r="P16" s="51"/>
      <c r="Q16" s="67"/>
      <c r="R16" s="69"/>
      <c r="S16" s="69"/>
      <c r="T16" s="69"/>
      <c r="U16" s="69"/>
      <c r="V16" s="65"/>
      <c r="W16" s="53">
        <f t="shared" si="2"/>
        <v>0</v>
      </c>
      <c r="X16" s="50">
        <f t="shared" si="3"/>
        <v>0</v>
      </c>
      <c r="Y16" s="54"/>
    </row>
    <row r="17" spans="3:28" ht="18.75" customHeight="1" x14ac:dyDescent="0.3">
      <c r="C17" s="165"/>
      <c r="D17" s="51"/>
      <c r="E17" s="67"/>
      <c r="F17" s="69"/>
      <c r="G17" s="69"/>
      <c r="H17" s="69"/>
      <c r="I17" s="69"/>
      <c r="J17" s="65"/>
      <c r="K17" s="53">
        <f t="shared" si="0"/>
        <v>0</v>
      </c>
      <c r="L17" s="50">
        <f t="shared" si="1"/>
        <v>0</v>
      </c>
      <c r="M17" s="54"/>
      <c r="O17" s="165"/>
      <c r="P17" s="51"/>
      <c r="Q17" s="67"/>
      <c r="R17" s="69"/>
      <c r="S17" s="69"/>
      <c r="T17" s="69"/>
      <c r="U17" s="69"/>
      <c r="V17" s="65"/>
      <c r="W17" s="53">
        <f t="shared" si="2"/>
        <v>0</v>
      </c>
      <c r="X17" s="50">
        <f t="shared" si="3"/>
        <v>0</v>
      </c>
      <c r="Y17" s="54"/>
    </row>
    <row r="18" spans="3:28" ht="18.75" customHeight="1" x14ac:dyDescent="0.3">
      <c r="C18" s="165"/>
      <c r="D18" s="51"/>
      <c r="E18" s="67"/>
      <c r="F18" s="69"/>
      <c r="G18" s="69"/>
      <c r="H18" s="69"/>
      <c r="I18" s="69"/>
      <c r="J18" s="65"/>
      <c r="K18" s="53">
        <f t="shared" si="0"/>
        <v>0</v>
      </c>
      <c r="L18" s="50">
        <f t="shared" si="1"/>
        <v>0</v>
      </c>
      <c r="M18" s="54"/>
      <c r="O18" s="165"/>
      <c r="P18" s="51"/>
      <c r="Q18" s="67"/>
      <c r="R18" s="69"/>
      <c r="S18" s="69"/>
      <c r="T18" s="69"/>
      <c r="U18" s="69"/>
      <c r="V18" s="65"/>
      <c r="W18" s="53">
        <f t="shared" si="2"/>
        <v>0</v>
      </c>
      <c r="X18" s="50">
        <f t="shared" si="3"/>
        <v>0</v>
      </c>
      <c r="Y18" s="54"/>
    </row>
    <row r="19" spans="3:28" ht="18.75" customHeight="1" x14ac:dyDescent="0.3">
      <c r="C19" s="165"/>
      <c r="D19" s="51"/>
      <c r="E19" s="67"/>
      <c r="F19" s="69"/>
      <c r="G19" s="69"/>
      <c r="H19" s="69"/>
      <c r="I19" s="69"/>
      <c r="J19" s="65"/>
      <c r="K19" s="53">
        <f t="shared" si="0"/>
        <v>0</v>
      </c>
      <c r="L19" s="50">
        <f t="shared" si="1"/>
        <v>0</v>
      </c>
      <c r="M19" s="54"/>
      <c r="O19" s="165"/>
      <c r="P19" s="51"/>
      <c r="Q19" s="67"/>
      <c r="R19" s="69"/>
      <c r="S19" s="69"/>
      <c r="T19" s="69"/>
      <c r="U19" s="69"/>
      <c r="V19" s="65"/>
      <c r="W19" s="53">
        <f t="shared" si="2"/>
        <v>0</v>
      </c>
      <c r="X19" s="50">
        <f t="shared" si="3"/>
        <v>0</v>
      </c>
      <c r="Y19" s="54"/>
    </row>
    <row r="20" spans="3:28" ht="18.75" customHeight="1" x14ac:dyDescent="0.3">
      <c r="C20" s="165"/>
      <c r="D20" s="51"/>
      <c r="E20" s="67"/>
      <c r="F20" s="69"/>
      <c r="G20" s="69"/>
      <c r="H20" s="69"/>
      <c r="I20" s="69"/>
      <c r="J20" s="65"/>
      <c r="K20" s="53">
        <f t="shared" si="0"/>
        <v>0</v>
      </c>
      <c r="L20" s="50">
        <f t="shared" si="1"/>
        <v>0</v>
      </c>
      <c r="M20" s="54"/>
      <c r="O20" s="165"/>
      <c r="P20" s="51"/>
      <c r="Q20" s="67"/>
      <c r="R20" s="69"/>
      <c r="S20" s="69"/>
      <c r="T20" s="69"/>
      <c r="U20" s="69"/>
      <c r="V20" s="65"/>
      <c r="W20" s="53">
        <f t="shared" si="2"/>
        <v>0</v>
      </c>
      <c r="X20" s="50">
        <f t="shared" si="3"/>
        <v>0</v>
      </c>
      <c r="Y20" s="54"/>
    </row>
    <row r="21" spans="3:28" ht="18.75" customHeight="1" x14ac:dyDescent="0.3">
      <c r="C21" s="165"/>
      <c r="D21" s="51"/>
      <c r="E21" s="67"/>
      <c r="F21" s="69"/>
      <c r="G21" s="69"/>
      <c r="H21" s="69"/>
      <c r="I21" s="69"/>
      <c r="J21" s="65"/>
      <c r="K21" s="53">
        <f t="shared" si="0"/>
        <v>0</v>
      </c>
      <c r="L21" s="50">
        <f t="shared" si="1"/>
        <v>0</v>
      </c>
      <c r="M21" s="54"/>
      <c r="O21" s="165"/>
      <c r="P21" s="51"/>
      <c r="Q21" s="67"/>
      <c r="R21" s="69"/>
      <c r="S21" s="69"/>
      <c r="T21" s="69"/>
      <c r="U21" s="69"/>
      <c r="V21" s="65"/>
      <c r="W21" s="53">
        <f t="shared" si="2"/>
        <v>0</v>
      </c>
      <c r="X21" s="50">
        <f t="shared" si="3"/>
        <v>0</v>
      </c>
      <c r="Y21" s="54"/>
    </row>
    <row r="22" spans="3:28" ht="18.75" customHeight="1" x14ac:dyDescent="0.3">
      <c r="C22" s="165"/>
      <c r="D22" s="51"/>
      <c r="E22" s="67"/>
      <c r="F22" s="69"/>
      <c r="G22" s="69"/>
      <c r="H22" s="69"/>
      <c r="I22" s="69"/>
      <c r="J22" s="65"/>
      <c r="K22" s="53">
        <f t="shared" si="0"/>
        <v>0</v>
      </c>
      <c r="L22" s="50">
        <f t="shared" si="1"/>
        <v>0</v>
      </c>
      <c r="M22" s="54"/>
      <c r="O22" s="165"/>
      <c r="P22" s="51"/>
      <c r="Q22" s="67"/>
      <c r="R22" s="69"/>
      <c r="S22" s="69"/>
      <c r="T22" s="69"/>
      <c r="U22" s="69"/>
      <c r="V22" s="65"/>
      <c r="W22" s="53">
        <f t="shared" si="2"/>
        <v>0</v>
      </c>
      <c r="X22" s="50">
        <f t="shared" si="3"/>
        <v>0</v>
      </c>
      <c r="Y22" s="54"/>
    </row>
    <row r="23" spans="3:28" ht="18.75" customHeight="1" x14ac:dyDescent="0.3">
      <c r="C23" s="165"/>
      <c r="D23" s="51"/>
      <c r="E23" s="67"/>
      <c r="F23" s="69"/>
      <c r="G23" s="69"/>
      <c r="H23" s="69"/>
      <c r="I23" s="69"/>
      <c r="J23" s="65"/>
      <c r="K23" s="53">
        <f t="shared" si="0"/>
        <v>0</v>
      </c>
      <c r="L23" s="50">
        <f t="shared" si="1"/>
        <v>0</v>
      </c>
      <c r="M23" s="54"/>
      <c r="O23" s="165"/>
      <c r="P23" s="51"/>
      <c r="Q23" s="67"/>
      <c r="R23" s="69"/>
      <c r="S23" s="69"/>
      <c r="T23" s="69"/>
      <c r="U23" s="69"/>
      <c r="V23" s="65"/>
      <c r="W23" s="53">
        <f t="shared" si="2"/>
        <v>0</v>
      </c>
      <c r="X23" s="50">
        <f t="shared" si="3"/>
        <v>0</v>
      </c>
      <c r="Y23" s="54"/>
    </row>
    <row r="24" spans="3:28" ht="18.75" customHeight="1" x14ac:dyDescent="0.3">
      <c r="C24" s="165"/>
      <c r="D24" s="51"/>
      <c r="E24" s="67"/>
      <c r="F24" s="69"/>
      <c r="G24" s="69"/>
      <c r="H24" s="69"/>
      <c r="I24" s="69"/>
      <c r="J24" s="65"/>
      <c r="K24" s="53">
        <f t="shared" si="0"/>
        <v>0</v>
      </c>
      <c r="L24" s="50">
        <f t="shared" si="1"/>
        <v>0</v>
      </c>
      <c r="M24" s="54"/>
      <c r="O24" s="165"/>
      <c r="P24" s="51"/>
      <c r="Q24" s="67"/>
      <c r="R24" s="69"/>
      <c r="S24" s="69"/>
      <c r="T24" s="69"/>
      <c r="U24" s="69"/>
      <c r="V24" s="65"/>
      <c r="W24" s="53">
        <f t="shared" si="2"/>
        <v>0</v>
      </c>
      <c r="X24" s="50">
        <f t="shared" si="3"/>
        <v>0</v>
      </c>
      <c r="Y24" s="54"/>
    </row>
    <row r="25" spans="3:28" ht="18.75" customHeight="1" x14ac:dyDescent="0.3">
      <c r="C25" s="165"/>
      <c r="D25" s="51"/>
      <c r="E25" s="67"/>
      <c r="F25" s="69"/>
      <c r="G25" s="69"/>
      <c r="H25" s="69"/>
      <c r="I25" s="69"/>
      <c r="J25" s="65"/>
      <c r="K25" s="53">
        <f t="shared" si="0"/>
        <v>0</v>
      </c>
      <c r="L25" s="50">
        <f t="shared" si="1"/>
        <v>0</v>
      </c>
      <c r="M25" s="54"/>
      <c r="O25" s="165"/>
      <c r="P25" s="51"/>
      <c r="Q25" s="67"/>
      <c r="R25" s="69"/>
      <c r="S25" s="69"/>
      <c r="T25" s="69"/>
      <c r="U25" s="69"/>
      <c r="V25" s="65"/>
      <c r="W25" s="53">
        <f t="shared" si="2"/>
        <v>0</v>
      </c>
      <c r="X25" s="50">
        <f t="shared" si="3"/>
        <v>0</v>
      </c>
      <c r="Y25" s="54"/>
    </row>
    <row r="26" spans="3:28" ht="18.75" customHeight="1" thickBot="1" x14ac:dyDescent="0.35">
      <c r="C26" s="165"/>
      <c r="D26" s="10"/>
      <c r="E26" s="68"/>
      <c r="F26" s="70"/>
      <c r="G26" s="70"/>
      <c r="H26" s="70"/>
      <c r="I26" s="70"/>
      <c r="J26" s="66"/>
      <c r="K26" s="53">
        <f t="shared" si="0"/>
        <v>0</v>
      </c>
      <c r="L26" s="50">
        <f t="shared" si="1"/>
        <v>0</v>
      </c>
      <c r="M26" s="74"/>
      <c r="O26" s="165"/>
      <c r="P26" s="10"/>
      <c r="Q26" s="68"/>
      <c r="R26" s="70"/>
      <c r="S26" s="70"/>
      <c r="T26" s="70"/>
      <c r="U26" s="70"/>
      <c r="V26" s="66"/>
      <c r="W26" s="53">
        <f t="shared" si="2"/>
        <v>0</v>
      </c>
      <c r="X26" s="50">
        <f t="shared" si="3"/>
        <v>0</v>
      </c>
      <c r="Y26" s="54"/>
    </row>
    <row r="27" spans="3:28" ht="24" customHeight="1" x14ac:dyDescent="0.5">
      <c r="C27" s="125"/>
      <c r="D27" s="93" t="s">
        <v>18</v>
      </c>
      <c r="E27" s="90"/>
      <c r="F27" s="90"/>
      <c r="G27" s="90"/>
      <c r="H27" s="90"/>
      <c r="I27" s="90"/>
      <c r="J27" s="90"/>
      <c r="K27" s="90"/>
      <c r="L27" s="90"/>
      <c r="M27" s="87"/>
      <c r="O27" s="125"/>
      <c r="P27" s="93" t="s">
        <v>18</v>
      </c>
      <c r="Q27" s="89"/>
      <c r="R27" s="89"/>
      <c r="S27" s="89"/>
      <c r="T27" s="89"/>
      <c r="U27" s="89"/>
      <c r="V27" s="89"/>
      <c r="W27" s="89"/>
      <c r="X27" s="89"/>
      <c r="Y27" s="88"/>
      <c r="AA27" s="86"/>
      <c r="AB27" s="86"/>
    </row>
    <row r="28" spans="3:28" ht="24.75" customHeight="1" x14ac:dyDescent="0.5">
      <c r="C28" s="125"/>
      <c r="D28" s="94" t="s">
        <v>21</v>
      </c>
      <c r="E28" s="91"/>
      <c r="F28" s="91"/>
      <c r="G28" s="91"/>
      <c r="H28" s="91"/>
      <c r="I28" s="91"/>
      <c r="J28" s="91"/>
      <c r="K28" s="91"/>
      <c r="L28" s="91"/>
      <c r="M28" s="87"/>
      <c r="O28" s="125"/>
      <c r="P28" s="94" t="s">
        <v>21</v>
      </c>
      <c r="Q28" s="92"/>
      <c r="R28" s="92"/>
      <c r="S28" s="92"/>
      <c r="T28" s="92"/>
      <c r="U28" s="92"/>
      <c r="V28" s="92"/>
      <c r="W28" s="92"/>
      <c r="X28" s="92"/>
      <c r="Y28" s="88"/>
      <c r="AA28" s="86"/>
      <c r="AB28" s="86"/>
    </row>
    <row r="29" spans="3:28" ht="45" customHeight="1" thickBot="1" x14ac:dyDescent="0.55000000000000004">
      <c r="C29" s="148" t="s">
        <v>20</v>
      </c>
      <c r="D29" s="149"/>
      <c r="E29" s="149"/>
      <c r="F29" s="149"/>
      <c r="G29" s="149"/>
      <c r="H29" s="149"/>
      <c r="I29" s="149"/>
      <c r="J29" s="149"/>
      <c r="K29" s="149"/>
      <c r="L29" s="149"/>
      <c r="M29" s="150"/>
      <c r="O29" s="148" t="s">
        <v>35</v>
      </c>
      <c r="P29" s="151"/>
      <c r="Q29" s="151"/>
      <c r="R29" s="151"/>
      <c r="S29" s="151"/>
      <c r="T29" s="151"/>
      <c r="U29" s="151"/>
      <c r="V29" s="151"/>
      <c r="W29" s="151"/>
      <c r="X29" s="151"/>
      <c r="Y29" s="152"/>
      <c r="AB29" s="86"/>
    </row>
    <row r="30" spans="3:28" ht="31.8" thickBot="1" x14ac:dyDescent="0.65">
      <c r="C30" s="58"/>
      <c r="D30" s="124" t="s">
        <v>5</v>
      </c>
      <c r="E30" s="71" t="s">
        <v>14</v>
      </c>
      <c r="F30" s="72" t="s">
        <v>13</v>
      </c>
      <c r="G30" s="72" t="s">
        <v>15</v>
      </c>
      <c r="H30" s="72" t="s">
        <v>16</v>
      </c>
      <c r="I30" s="72" t="s">
        <v>12</v>
      </c>
      <c r="J30" s="73" t="s">
        <v>11</v>
      </c>
      <c r="K30" s="61" t="s">
        <v>7</v>
      </c>
      <c r="L30" s="63" t="s">
        <v>8</v>
      </c>
      <c r="M30" s="54"/>
      <c r="O30" s="58"/>
      <c r="P30" s="124" t="s">
        <v>5</v>
      </c>
      <c r="Q30" s="71" t="s">
        <v>14</v>
      </c>
      <c r="R30" s="72" t="s">
        <v>13</v>
      </c>
      <c r="S30" s="72" t="s">
        <v>15</v>
      </c>
      <c r="T30" s="72" t="s">
        <v>16</v>
      </c>
      <c r="U30" s="72" t="s">
        <v>12</v>
      </c>
      <c r="V30" s="73" t="s">
        <v>11</v>
      </c>
      <c r="W30" s="61" t="s">
        <v>7</v>
      </c>
      <c r="X30" s="62" t="s">
        <v>8</v>
      </c>
      <c r="Y30" s="54"/>
      <c r="AB30" s="86"/>
    </row>
    <row r="31" spans="3:28" ht="18.75" customHeight="1" x14ac:dyDescent="0.3">
      <c r="C31" s="165" t="s">
        <v>33</v>
      </c>
      <c r="D31" s="52"/>
      <c r="E31" s="67"/>
      <c r="F31" s="69"/>
      <c r="G31" s="69"/>
      <c r="H31" s="69"/>
      <c r="I31" s="69"/>
      <c r="J31" s="65"/>
      <c r="K31" s="53">
        <f>SUM(E31:J31)</f>
        <v>0</v>
      </c>
      <c r="L31" s="50">
        <f>IF(K31=0,0,RANK(K31,K$31:K$50))</f>
        <v>0</v>
      </c>
      <c r="M31" s="54"/>
      <c r="O31" s="165" t="s">
        <v>33</v>
      </c>
      <c r="P31" s="52"/>
      <c r="Q31" s="67"/>
      <c r="R31" s="69"/>
      <c r="S31" s="69"/>
      <c r="T31" s="69"/>
      <c r="U31" s="69"/>
      <c r="V31" s="65"/>
      <c r="W31" s="53">
        <f>SUM(Q31:V31)</f>
        <v>0</v>
      </c>
      <c r="X31" s="50">
        <f>IF(W31=0,0,RANK(W31,W$31:W$50))</f>
        <v>0</v>
      </c>
      <c r="Y31" s="54"/>
    </row>
    <row r="32" spans="3:28" ht="18.75" customHeight="1" x14ac:dyDescent="0.3">
      <c r="C32" s="165"/>
      <c r="D32" s="51"/>
      <c r="E32" s="67"/>
      <c r="F32" s="69"/>
      <c r="G32" s="69"/>
      <c r="H32" s="69"/>
      <c r="I32" s="69"/>
      <c r="J32" s="65"/>
      <c r="K32" s="53">
        <f>SUM(E32:J32)</f>
        <v>0</v>
      </c>
      <c r="L32" s="50">
        <f>IF(K32=0,0,RANK(K32,K$31:K$50))</f>
        <v>0</v>
      </c>
      <c r="M32" s="54"/>
      <c r="O32" s="165"/>
      <c r="P32" s="51"/>
      <c r="Q32" s="67"/>
      <c r="R32" s="69"/>
      <c r="S32" s="69"/>
      <c r="T32" s="69"/>
      <c r="U32" s="69"/>
      <c r="V32" s="65"/>
      <c r="W32" s="53">
        <f>SUM(Q32:V32)</f>
        <v>0</v>
      </c>
      <c r="X32" s="50">
        <f>IF(W32=0,0,RANK(W32,W$31:W$50))</f>
        <v>0</v>
      </c>
      <c r="Y32" s="54"/>
    </row>
    <row r="33" spans="3:25" ht="18.75" customHeight="1" x14ac:dyDescent="0.3">
      <c r="C33" s="165"/>
      <c r="D33" s="51"/>
      <c r="E33" s="67"/>
      <c r="F33" s="69"/>
      <c r="G33" s="69"/>
      <c r="H33" s="69"/>
      <c r="I33" s="69"/>
      <c r="J33" s="65"/>
      <c r="K33" s="53">
        <f>SUM(E33:J33)</f>
        <v>0</v>
      </c>
      <c r="L33" s="50">
        <f>IF(K33=0,0,RANK(K33,K$31:K$50))</f>
        <v>0</v>
      </c>
      <c r="M33" s="54"/>
      <c r="O33" s="165"/>
      <c r="P33" s="51"/>
      <c r="Q33" s="67"/>
      <c r="R33" s="69"/>
      <c r="S33" s="69"/>
      <c r="T33" s="69"/>
      <c r="U33" s="69"/>
      <c r="V33" s="65"/>
      <c r="W33" s="53">
        <f>SUM(Q33:V33)</f>
        <v>0</v>
      </c>
      <c r="X33" s="50">
        <f>IF(W33=0,0,RANK(W33,W$31:W$50))</f>
        <v>0</v>
      </c>
      <c r="Y33" s="54"/>
    </row>
    <row r="34" spans="3:25" ht="18.75" customHeight="1" x14ac:dyDescent="0.3">
      <c r="C34" s="165"/>
      <c r="D34" s="51"/>
      <c r="E34" s="67"/>
      <c r="F34" s="69"/>
      <c r="G34" s="69"/>
      <c r="H34" s="69"/>
      <c r="I34" s="69"/>
      <c r="J34" s="65"/>
      <c r="K34" s="53">
        <f>SUM(E34:J34)</f>
        <v>0</v>
      </c>
      <c r="L34" s="50">
        <f>IF(K34=0,0,RANK(K34,K$31:K$50))</f>
        <v>0</v>
      </c>
      <c r="M34" s="54"/>
      <c r="O34" s="165"/>
      <c r="P34" s="51"/>
      <c r="Q34" s="67"/>
      <c r="R34" s="69"/>
      <c r="S34" s="69"/>
      <c r="T34" s="69"/>
      <c r="U34" s="69"/>
      <c r="V34" s="65"/>
      <c r="W34" s="53">
        <f>SUM(Q34:V34)</f>
        <v>0</v>
      </c>
      <c r="X34" s="50">
        <f>IF(W34=0,0,RANK(W34,W$31:W$50))</f>
        <v>0</v>
      </c>
      <c r="Y34" s="54"/>
    </row>
    <row r="35" spans="3:25" ht="18.75" customHeight="1" x14ac:dyDescent="0.3">
      <c r="C35" s="165"/>
      <c r="D35" s="51"/>
      <c r="E35" s="67"/>
      <c r="F35" s="69"/>
      <c r="G35" s="69"/>
      <c r="H35" s="69"/>
      <c r="I35" s="69"/>
      <c r="J35" s="65"/>
      <c r="K35" s="53">
        <f t="shared" ref="K35:K50" si="4">SUM(E35:J35)</f>
        <v>0</v>
      </c>
      <c r="L35" s="50">
        <f t="shared" ref="L35:L50" si="5">IF(K35=0,0,RANK(K35,K$31:K$50))</f>
        <v>0</v>
      </c>
      <c r="M35" s="54"/>
      <c r="O35" s="165"/>
      <c r="P35" s="51"/>
      <c r="Q35" s="67"/>
      <c r="R35" s="69"/>
      <c r="S35" s="69"/>
      <c r="T35" s="69"/>
      <c r="U35" s="69"/>
      <c r="V35" s="65"/>
      <c r="W35" s="53">
        <f t="shared" ref="W35:W50" si="6">SUM(Q35:V35)</f>
        <v>0</v>
      </c>
      <c r="X35" s="50">
        <f t="shared" ref="X35:X50" si="7">IF(W35=0,0,RANK(W35,W$31:W$50))</f>
        <v>0</v>
      </c>
      <c r="Y35" s="54"/>
    </row>
    <row r="36" spans="3:25" ht="18.75" customHeight="1" x14ac:dyDescent="0.3">
      <c r="C36" s="165"/>
      <c r="D36" s="51"/>
      <c r="E36" s="67"/>
      <c r="F36" s="69"/>
      <c r="G36" s="69"/>
      <c r="H36" s="69"/>
      <c r="I36" s="69"/>
      <c r="J36" s="65"/>
      <c r="K36" s="53">
        <f t="shared" si="4"/>
        <v>0</v>
      </c>
      <c r="L36" s="50">
        <f t="shared" si="5"/>
        <v>0</v>
      </c>
      <c r="M36" s="54"/>
      <c r="O36" s="165"/>
      <c r="P36" s="51"/>
      <c r="Q36" s="67"/>
      <c r="R36" s="69"/>
      <c r="S36" s="69"/>
      <c r="T36" s="69"/>
      <c r="U36" s="69"/>
      <c r="V36" s="65"/>
      <c r="W36" s="53">
        <f t="shared" si="6"/>
        <v>0</v>
      </c>
      <c r="X36" s="50">
        <f t="shared" si="7"/>
        <v>0</v>
      </c>
      <c r="Y36" s="54"/>
    </row>
    <row r="37" spans="3:25" ht="18.75" customHeight="1" x14ac:dyDescent="0.3">
      <c r="C37" s="165"/>
      <c r="D37" s="51"/>
      <c r="E37" s="67"/>
      <c r="F37" s="69"/>
      <c r="G37" s="69"/>
      <c r="H37" s="69"/>
      <c r="I37" s="69"/>
      <c r="J37" s="65"/>
      <c r="K37" s="53">
        <f t="shared" si="4"/>
        <v>0</v>
      </c>
      <c r="L37" s="50">
        <f t="shared" si="5"/>
        <v>0</v>
      </c>
      <c r="M37" s="54"/>
      <c r="O37" s="165"/>
      <c r="P37" s="51"/>
      <c r="Q37" s="67"/>
      <c r="R37" s="69"/>
      <c r="S37" s="69"/>
      <c r="T37" s="69"/>
      <c r="U37" s="69"/>
      <c r="V37" s="65"/>
      <c r="W37" s="53">
        <f t="shared" si="6"/>
        <v>0</v>
      </c>
      <c r="X37" s="50">
        <f t="shared" si="7"/>
        <v>0</v>
      </c>
      <c r="Y37" s="54"/>
    </row>
    <row r="38" spans="3:25" ht="18.75" customHeight="1" x14ac:dyDescent="0.3">
      <c r="C38" s="165"/>
      <c r="D38" s="51"/>
      <c r="E38" s="67"/>
      <c r="F38" s="69"/>
      <c r="G38" s="69"/>
      <c r="H38" s="69"/>
      <c r="I38" s="69"/>
      <c r="J38" s="65"/>
      <c r="K38" s="53">
        <f t="shared" si="4"/>
        <v>0</v>
      </c>
      <c r="L38" s="50">
        <f t="shared" si="5"/>
        <v>0</v>
      </c>
      <c r="M38" s="54"/>
      <c r="O38" s="165"/>
      <c r="P38" s="51"/>
      <c r="Q38" s="67"/>
      <c r="R38" s="69"/>
      <c r="S38" s="69"/>
      <c r="T38" s="69"/>
      <c r="U38" s="69"/>
      <c r="V38" s="65"/>
      <c r="W38" s="53">
        <f t="shared" si="6"/>
        <v>0</v>
      </c>
      <c r="X38" s="50">
        <f t="shared" si="7"/>
        <v>0</v>
      </c>
      <c r="Y38" s="54"/>
    </row>
    <row r="39" spans="3:25" ht="18.75" customHeight="1" x14ac:dyDescent="0.3">
      <c r="C39" s="165"/>
      <c r="D39" s="51"/>
      <c r="E39" s="67"/>
      <c r="F39" s="69"/>
      <c r="G39" s="69"/>
      <c r="H39" s="69"/>
      <c r="I39" s="69"/>
      <c r="J39" s="65"/>
      <c r="K39" s="53">
        <f t="shared" si="4"/>
        <v>0</v>
      </c>
      <c r="L39" s="50">
        <f t="shared" si="5"/>
        <v>0</v>
      </c>
      <c r="M39" s="54"/>
      <c r="O39" s="165"/>
      <c r="P39" s="51"/>
      <c r="Q39" s="67"/>
      <c r="R39" s="69"/>
      <c r="S39" s="69"/>
      <c r="T39" s="69"/>
      <c r="U39" s="69"/>
      <c r="V39" s="65"/>
      <c r="W39" s="53">
        <f t="shared" si="6"/>
        <v>0</v>
      </c>
      <c r="X39" s="50">
        <f t="shared" si="7"/>
        <v>0</v>
      </c>
      <c r="Y39" s="54"/>
    </row>
    <row r="40" spans="3:25" ht="18.75" customHeight="1" x14ac:dyDescent="0.3">
      <c r="C40" s="165"/>
      <c r="D40" s="51"/>
      <c r="E40" s="67"/>
      <c r="F40" s="69"/>
      <c r="G40" s="69"/>
      <c r="H40" s="69"/>
      <c r="I40" s="69"/>
      <c r="J40" s="65"/>
      <c r="K40" s="53">
        <f t="shared" si="4"/>
        <v>0</v>
      </c>
      <c r="L40" s="50">
        <f t="shared" si="5"/>
        <v>0</v>
      </c>
      <c r="M40" s="54"/>
      <c r="O40" s="165"/>
      <c r="P40" s="51"/>
      <c r="Q40" s="67"/>
      <c r="R40" s="69"/>
      <c r="S40" s="69"/>
      <c r="T40" s="69"/>
      <c r="U40" s="69"/>
      <c r="V40" s="65"/>
      <c r="W40" s="53">
        <f t="shared" si="6"/>
        <v>0</v>
      </c>
      <c r="X40" s="50">
        <f t="shared" si="7"/>
        <v>0</v>
      </c>
      <c r="Y40" s="54"/>
    </row>
    <row r="41" spans="3:25" ht="18.75" customHeight="1" x14ac:dyDescent="0.3">
      <c r="C41" s="165"/>
      <c r="D41" s="51"/>
      <c r="E41" s="67"/>
      <c r="F41" s="69"/>
      <c r="G41" s="69"/>
      <c r="H41" s="69"/>
      <c r="I41" s="69"/>
      <c r="J41" s="65"/>
      <c r="K41" s="53">
        <f t="shared" si="4"/>
        <v>0</v>
      </c>
      <c r="L41" s="50">
        <f t="shared" si="5"/>
        <v>0</v>
      </c>
      <c r="M41" s="54"/>
      <c r="O41" s="165"/>
      <c r="P41" s="51"/>
      <c r="Q41" s="67"/>
      <c r="R41" s="69"/>
      <c r="S41" s="69"/>
      <c r="T41" s="69"/>
      <c r="U41" s="69"/>
      <c r="V41" s="65"/>
      <c r="W41" s="53">
        <f t="shared" si="6"/>
        <v>0</v>
      </c>
      <c r="X41" s="50">
        <f t="shared" si="7"/>
        <v>0</v>
      </c>
      <c r="Y41" s="54"/>
    </row>
    <row r="42" spans="3:25" ht="18.75" customHeight="1" x14ac:dyDescent="0.3">
      <c r="C42" s="165"/>
      <c r="D42" s="51"/>
      <c r="E42" s="67"/>
      <c r="F42" s="69"/>
      <c r="G42" s="69"/>
      <c r="H42" s="69"/>
      <c r="I42" s="69"/>
      <c r="J42" s="65"/>
      <c r="K42" s="53">
        <f t="shared" si="4"/>
        <v>0</v>
      </c>
      <c r="L42" s="50">
        <f t="shared" si="5"/>
        <v>0</v>
      </c>
      <c r="M42" s="54"/>
      <c r="O42" s="165"/>
      <c r="P42" s="51"/>
      <c r="Q42" s="67"/>
      <c r="R42" s="69"/>
      <c r="S42" s="69"/>
      <c r="T42" s="69"/>
      <c r="U42" s="69"/>
      <c r="V42" s="65"/>
      <c r="W42" s="53">
        <f t="shared" si="6"/>
        <v>0</v>
      </c>
      <c r="X42" s="50">
        <f t="shared" si="7"/>
        <v>0</v>
      </c>
      <c r="Y42" s="54"/>
    </row>
    <row r="43" spans="3:25" ht="18.75" customHeight="1" x14ac:dyDescent="0.3">
      <c r="C43" s="165"/>
      <c r="D43" s="51"/>
      <c r="E43" s="67"/>
      <c r="F43" s="69"/>
      <c r="G43" s="69"/>
      <c r="H43" s="69"/>
      <c r="I43" s="69"/>
      <c r="J43" s="65"/>
      <c r="K43" s="53">
        <f t="shared" si="4"/>
        <v>0</v>
      </c>
      <c r="L43" s="50">
        <f t="shared" si="5"/>
        <v>0</v>
      </c>
      <c r="M43" s="54"/>
      <c r="O43" s="165"/>
      <c r="P43" s="51"/>
      <c r="Q43" s="67"/>
      <c r="R43" s="69"/>
      <c r="S43" s="69"/>
      <c r="T43" s="69"/>
      <c r="U43" s="69"/>
      <c r="V43" s="65"/>
      <c r="W43" s="53">
        <f t="shared" si="6"/>
        <v>0</v>
      </c>
      <c r="X43" s="50">
        <f t="shared" si="7"/>
        <v>0</v>
      </c>
      <c r="Y43" s="54"/>
    </row>
    <row r="44" spans="3:25" ht="18.75" customHeight="1" x14ac:dyDescent="0.3">
      <c r="C44" s="165"/>
      <c r="D44" s="51"/>
      <c r="E44" s="67"/>
      <c r="F44" s="69"/>
      <c r="G44" s="69"/>
      <c r="H44" s="69"/>
      <c r="I44" s="69"/>
      <c r="J44" s="65"/>
      <c r="K44" s="53">
        <f t="shared" si="4"/>
        <v>0</v>
      </c>
      <c r="L44" s="50">
        <f t="shared" si="5"/>
        <v>0</v>
      </c>
      <c r="M44" s="54"/>
      <c r="O44" s="165"/>
      <c r="P44" s="51"/>
      <c r="Q44" s="67"/>
      <c r="R44" s="69"/>
      <c r="S44" s="69"/>
      <c r="T44" s="69"/>
      <c r="U44" s="69"/>
      <c r="V44" s="65"/>
      <c r="W44" s="53">
        <f t="shared" si="6"/>
        <v>0</v>
      </c>
      <c r="X44" s="50">
        <f t="shared" si="7"/>
        <v>0</v>
      </c>
      <c r="Y44" s="54"/>
    </row>
    <row r="45" spans="3:25" ht="18.75" customHeight="1" x14ac:dyDescent="0.3">
      <c r="C45" s="165"/>
      <c r="D45" s="51"/>
      <c r="E45" s="67"/>
      <c r="F45" s="69"/>
      <c r="G45" s="69"/>
      <c r="H45" s="69"/>
      <c r="I45" s="69"/>
      <c r="J45" s="65"/>
      <c r="K45" s="53">
        <f t="shared" si="4"/>
        <v>0</v>
      </c>
      <c r="L45" s="50">
        <f t="shared" si="5"/>
        <v>0</v>
      </c>
      <c r="M45" s="54"/>
      <c r="O45" s="165"/>
      <c r="P45" s="51"/>
      <c r="Q45" s="67"/>
      <c r="R45" s="69"/>
      <c r="S45" s="69"/>
      <c r="T45" s="69"/>
      <c r="U45" s="69"/>
      <c r="V45" s="65"/>
      <c r="W45" s="53">
        <f t="shared" si="6"/>
        <v>0</v>
      </c>
      <c r="X45" s="50">
        <f t="shared" si="7"/>
        <v>0</v>
      </c>
      <c r="Y45" s="54"/>
    </row>
    <row r="46" spans="3:25" ht="18.75" customHeight="1" x14ac:dyDescent="0.3">
      <c r="C46" s="165"/>
      <c r="D46" s="51"/>
      <c r="E46" s="67"/>
      <c r="F46" s="69"/>
      <c r="G46" s="69"/>
      <c r="H46" s="69"/>
      <c r="I46" s="69"/>
      <c r="J46" s="65"/>
      <c r="K46" s="53">
        <f t="shared" si="4"/>
        <v>0</v>
      </c>
      <c r="L46" s="50">
        <f t="shared" si="5"/>
        <v>0</v>
      </c>
      <c r="M46" s="54"/>
      <c r="O46" s="165"/>
      <c r="P46" s="51"/>
      <c r="Q46" s="67"/>
      <c r="R46" s="69"/>
      <c r="S46" s="69"/>
      <c r="T46" s="69"/>
      <c r="U46" s="69"/>
      <c r="V46" s="65"/>
      <c r="W46" s="53">
        <f t="shared" si="6"/>
        <v>0</v>
      </c>
      <c r="X46" s="50">
        <f t="shared" si="7"/>
        <v>0</v>
      </c>
      <c r="Y46" s="54"/>
    </row>
    <row r="47" spans="3:25" ht="18.75" customHeight="1" x14ac:dyDescent="0.3">
      <c r="C47" s="165"/>
      <c r="D47" s="51"/>
      <c r="E47" s="67"/>
      <c r="F47" s="69"/>
      <c r="G47" s="69"/>
      <c r="H47" s="69"/>
      <c r="I47" s="69"/>
      <c r="J47" s="65"/>
      <c r="K47" s="53">
        <f t="shared" si="4"/>
        <v>0</v>
      </c>
      <c r="L47" s="50">
        <f t="shared" si="5"/>
        <v>0</v>
      </c>
      <c r="M47" s="54"/>
      <c r="O47" s="165"/>
      <c r="P47" s="51"/>
      <c r="Q47" s="67"/>
      <c r="R47" s="69"/>
      <c r="S47" s="69"/>
      <c r="T47" s="69"/>
      <c r="U47" s="69"/>
      <c r="V47" s="65"/>
      <c r="W47" s="53">
        <f t="shared" si="6"/>
        <v>0</v>
      </c>
      <c r="X47" s="50">
        <f t="shared" si="7"/>
        <v>0</v>
      </c>
      <c r="Y47" s="54"/>
    </row>
    <row r="48" spans="3:25" ht="18.75" customHeight="1" x14ac:dyDescent="0.3">
      <c r="C48" s="165"/>
      <c r="D48" s="51"/>
      <c r="E48" s="67"/>
      <c r="F48" s="69"/>
      <c r="G48" s="69"/>
      <c r="H48" s="69"/>
      <c r="I48" s="69"/>
      <c r="J48" s="65"/>
      <c r="K48" s="53">
        <f t="shared" si="4"/>
        <v>0</v>
      </c>
      <c r="L48" s="50">
        <f t="shared" si="5"/>
        <v>0</v>
      </c>
      <c r="M48" s="54"/>
      <c r="O48" s="165"/>
      <c r="P48" s="51"/>
      <c r="Q48" s="67"/>
      <c r="R48" s="69"/>
      <c r="S48" s="69"/>
      <c r="T48" s="69"/>
      <c r="U48" s="69"/>
      <c r="V48" s="65"/>
      <c r="W48" s="53">
        <f t="shared" si="6"/>
        <v>0</v>
      </c>
      <c r="X48" s="50">
        <f t="shared" si="7"/>
        <v>0</v>
      </c>
      <c r="Y48" s="54"/>
    </row>
    <row r="49" spans="3:25" ht="18.75" customHeight="1" x14ac:dyDescent="0.3">
      <c r="C49" s="165"/>
      <c r="D49" s="51"/>
      <c r="E49" s="67"/>
      <c r="F49" s="69"/>
      <c r="G49" s="69"/>
      <c r="H49" s="69"/>
      <c r="I49" s="69"/>
      <c r="J49" s="65"/>
      <c r="K49" s="53">
        <f t="shared" si="4"/>
        <v>0</v>
      </c>
      <c r="L49" s="50">
        <f t="shared" si="5"/>
        <v>0</v>
      </c>
      <c r="M49" s="54"/>
      <c r="O49" s="165"/>
      <c r="P49" s="51"/>
      <c r="Q49" s="67"/>
      <c r="R49" s="69"/>
      <c r="S49" s="69"/>
      <c r="T49" s="69"/>
      <c r="U49" s="69"/>
      <c r="V49" s="65"/>
      <c r="W49" s="53">
        <f t="shared" si="6"/>
        <v>0</v>
      </c>
      <c r="X49" s="50">
        <f t="shared" si="7"/>
        <v>0</v>
      </c>
      <c r="Y49" s="54"/>
    </row>
    <row r="50" spans="3:25" ht="18.75" customHeight="1" thickBot="1" x14ac:dyDescent="0.35">
      <c r="C50" s="165"/>
      <c r="D50" s="10"/>
      <c r="E50" s="68"/>
      <c r="F50" s="70"/>
      <c r="G50" s="70"/>
      <c r="H50" s="70"/>
      <c r="I50" s="70"/>
      <c r="J50" s="66"/>
      <c r="K50" s="97">
        <f t="shared" si="4"/>
        <v>0</v>
      </c>
      <c r="L50" s="98">
        <f t="shared" si="5"/>
        <v>0</v>
      </c>
      <c r="M50" s="54"/>
      <c r="O50" s="165"/>
      <c r="P50" s="10"/>
      <c r="Q50" s="68"/>
      <c r="R50" s="70"/>
      <c r="S50" s="70"/>
      <c r="T50" s="70"/>
      <c r="U50" s="70"/>
      <c r="V50" s="66"/>
      <c r="W50" s="97">
        <f t="shared" si="6"/>
        <v>0</v>
      </c>
      <c r="X50" s="98">
        <f t="shared" si="7"/>
        <v>0</v>
      </c>
      <c r="Y50" s="54"/>
    </row>
    <row r="51" spans="3:25" ht="30" customHeight="1" thickBot="1" x14ac:dyDescent="0.65">
      <c r="C51" s="59"/>
      <c r="D51" s="84" t="s">
        <v>18</v>
      </c>
      <c r="E51" s="56"/>
      <c r="F51" s="56"/>
      <c r="G51" s="56"/>
      <c r="H51" s="56"/>
      <c r="I51" s="56"/>
      <c r="J51" s="56"/>
      <c r="K51" s="56"/>
      <c r="L51" s="56"/>
      <c r="M51" s="55"/>
      <c r="O51" s="59"/>
      <c r="P51" s="84" t="s">
        <v>18</v>
      </c>
      <c r="Q51" s="56"/>
      <c r="R51" s="56"/>
      <c r="S51" s="56"/>
      <c r="T51" s="56"/>
      <c r="U51" s="56"/>
      <c r="V51" s="56"/>
      <c r="W51" s="56"/>
      <c r="X51" s="56"/>
      <c r="Y51" s="55"/>
    </row>
  </sheetData>
  <mergeCells count="27">
    <mergeCell ref="C29:M29"/>
    <mergeCell ref="O29:Y29"/>
    <mergeCell ref="K5:K6"/>
    <mergeCell ref="L5:L6"/>
    <mergeCell ref="J5:J6"/>
    <mergeCell ref="S5:S6"/>
    <mergeCell ref="W5:W6"/>
    <mergeCell ref="H5:H6"/>
    <mergeCell ref="I5:I6"/>
    <mergeCell ref="C7:C26"/>
    <mergeCell ref="O7:O26"/>
    <mergeCell ref="C31:C50"/>
    <mergeCell ref="O31:O50"/>
    <mergeCell ref="C2:Y2"/>
    <mergeCell ref="C4:M4"/>
    <mergeCell ref="O4:Y4"/>
    <mergeCell ref="D5:D6"/>
    <mergeCell ref="E5:E6"/>
    <mergeCell ref="F5:F6"/>
    <mergeCell ref="G5:G6"/>
    <mergeCell ref="X5:X6"/>
    <mergeCell ref="P5:P6"/>
    <mergeCell ref="T5:T6"/>
    <mergeCell ref="U5:U6"/>
    <mergeCell ref="V5:V6"/>
    <mergeCell ref="Q5:Q6"/>
    <mergeCell ref="R5:R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AB51"/>
  <sheetViews>
    <sheetView workbookViewId="0">
      <selection activeCell="C2" sqref="C2:Y2"/>
    </sheetView>
  </sheetViews>
  <sheetFormatPr defaultRowHeight="31.2" x14ac:dyDescent="0.6"/>
  <cols>
    <col min="2" max="2" width="3" customWidth="1"/>
    <col min="3" max="3" width="6.44140625" style="57" customWidth="1"/>
    <col min="4" max="4" width="24.44140625" customWidth="1"/>
    <col min="5" max="6" width="7" customWidth="1"/>
    <col min="7" max="8" width="7" hidden="1" customWidth="1"/>
    <col min="9" max="10" width="7" customWidth="1"/>
    <col min="13" max="13" width="3.44140625" customWidth="1"/>
    <col min="14" max="14" width="5" customWidth="1"/>
    <col min="15" max="15" width="6.44140625" style="57" customWidth="1"/>
    <col min="16" max="16" width="24.44140625" customWidth="1"/>
    <col min="17" max="18" width="7" customWidth="1"/>
    <col min="19" max="20" width="7" hidden="1" customWidth="1"/>
    <col min="21" max="22" width="7" customWidth="1"/>
    <col min="25" max="25" width="3.44140625" customWidth="1"/>
  </cols>
  <sheetData>
    <row r="1" spans="3:25" ht="12.75" customHeight="1" thickBot="1" x14ac:dyDescent="0.65"/>
    <row r="2" spans="3:25" ht="37.5" customHeight="1" thickBot="1" x14ac:dyDescent="0.35">
      <c r="C2" s="160" t="s">
        <v>26</v>
      </c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2"/>
    </row>
    <row r="3" spans="3:25" ht="12.75" customHeight="1" thickBot="1" x14ac:dyDescent="0.65"/>
    <row r="4" spans="3:25" ht="50.25" customHeight="1" thickBot="1" x14ac:dyDescent="0.55000000000000004">
      <c r="C4" s="166" t="s">
        <v>34</v>
      </c>
      <c r="D4" s="167"/>
      <c r="E4" s="167"/>
      <c r="F4" s="167"/>
      <c r="G4" s="167"/>
      <c r="H4" s="167"/>
      <c r="I4" s="167"/>
      <c r="J4" s="167"/>
      <c r="K4" s="167"/>
      <c r="L4" s="167"/>
      <c r="M4" s="168"/>
      <c r="O4" s="166" t="s">
        <v>35</v>
      </c>
      <c r="P4" s="169"/>
      <c r="Q4" s="169"/>
      <c r="R4" s="169"/>
      <c r="S4" s="169"/>
      <c r="T4" s="169"/>
      <c r="U4" s="169"/>
      <c r="V4" s="169"/>
      <c r="W4" s="169"/>
      <c r="X4" s="169"/>
      <c r="Y4" s="170"/>
    </row>
    <row r="5" spans="3:25" ht="15" customHeight="1" x14ac:dyDescent="0.6">
      <c r="C5" s="58"/>
      <c r="D5" s="157" t="s">
        <v>5</v>
      </c>
      <c r="E5" s="153" t="s">
        <v>14</v>
      </c>
      <c r="F5" s="155" t="s">
        <v>13</v>
      </c>
      <c r="G5" s="155" t="s">
        <v>15</v>
      </c>
      <c r="H5" s="155" t="s">
        <v>16</v>
      </c>
      <c r="I5" s="155" t="s">
        <v>12</v>
      </c>
      <c r="J5" s="146" t="s">
        <v>11</v>
      </c>
      <c r="K5" s="159" t="s">
        <v>7</v>
      </c>
      <c r="L5" s="164" t="s">
        <v>8</v>
      </c>
      <c r="M5" s="54"/>
      <c r="O5" s="58"/>
      <c r="P5" s="157" t="s">
        <v>5</v>
      </c>
      <c r="Q5" s="153" t="s">
        <v>14</v>
      </c>
      <c r="R5" s="155" t="s">
        <v>13</v>
      </c>
      <c r="S5" s="155" t="s">
        <v>15</v>
      </c>
      <c r="T5" s="155" t="s">
        <v>16</v>
      </c>
      <c r="U5" s="155" t="s">
        <v>12</v>
      </c>
      <c r="V5" s="146" t="s">
        <v>11</v>
      </c>
      <c r="W5" s="159" t="s">
        <v>7</v>
      </c>
      <c r="X5" s="164" t="s">
        <v>8</v>
      </c>
      <c r="Y5" s="54"/>
    </row>
    <row r="6" spans="3:25" ht="16.5" customHeight="1" thickBot="1" x14ac:dyDescent="0.65">
      <c r="C6" s="58"/>
      <c r="D6" s="158"/>
      <c r="E6" s="154"/>
      <c r="F6" s="156"/>
      <c r="G6" s="156"/>
      <c r="H6" s="156"/>
      <c r="I6" s="156"/>
      <c r="J6" s="147"/>
      <c r="K6" s="158"/>
      <c r="L6" s="163"/>
      <c r="M6" s="54"/>
      <c r="O6" s="58"/>
      <c r="P6" s="163"/>
      <c r="Q6" s="154"/>
      <c r="R6" s="156"/>
      <c r="S6" s="156"/>
      <c r="T6" s="156"/>
      <c r="U6" s="156"/>
      <c r="V6" s="147"/>
      <c r="W6" s="163"/>
      <c r="X6" s="163"/>
      <c r="Y6" s="54"/>
    </row>
    <row r="7" spans="3:25" ht="18.75" customHeight="1" x14ac:dyDescent="0.3">
      <c r="C7" s="165" t="s">
        <v>6</v>
      </c>
      <c r="D7" s="52"/>
      <c r="E7" s="67"/>
      <c r="F7" s="69"/>
      <c r="G7" s="69"/>
      <c r="H7" s="69"/>
      <c r="I7" s="69"/>
      <c r="J7" s="65"/>
      <c r="K7" s="53">
        <f t="shared" ref="K7:K26" si="0">SUM(E7:J7)</f>
        <v>0</v>
      </c>
      <c r="L7" s="50">
        <f t="shared" ref="L7:L26" si="1">IF(K7=0,0,RANK(K7,K$7:K$26))</f>
        <v>0</v>
      </c>
      <c r="M7" s="54"/>
      <c r="O7" s="165" t="s">
        <v>6</v>
      </c>
      <c r="P7" s="52"/>
      <c r="Q7" s="67"/>
      <c r="R7" s="69"/>
      <c r="S7" s="69"/>
      <c r="T7" s="69"/>
      <c r="U7" s="69"/>
      <c r="V7" s="65"/>
      <c r="W7" s="53">
        <f t="shared" ref="W7:W26" si="2">SUM(Q7:V7)</f>
        <v>0</v>
      </c>
      <c r="X7" s="50">
        <f t="shared" ref="X7:X26" si="3">IF(W7=0,0,RANK(W7,W$7:W$26))</f>
        <v>0</v>
      </c>
      <c r="Y7" s="54"/>
    </row>
    <row r="8" spans="3:25" ht="18.75" customHeight="1" x14ac:dyDescent="0.3">
      <c r="C8" s="165"/>
      <c r="D8" s="51"/>
      <c r="E8" s="67"/>
      <c r="F8" s="69"/>
      <c r="G8" s="69"/>
      <c r="H8" s="69"/>
      <c r="I8" s="69"/>
      <c r="J8" s="65"/>
      <c r="K8" s="53">
        <f t="shared" si="0"/>
        <v>0</v>
      </c>
      <c r="L8" s="50">
        <f t="shared" si="1"/>
        <v>0</v>
      </c>
      <c r="M8" s="54"/>
      <c r="O8" s="165"/>
      <c r="P8" s="51"/>
      <c r="Q8" s="67"/>
      <c r="R8" s="69"/>
      <c r="S8" s="69"/>
      <c r="T8" s="69"/>
      <c r="U8" s="69"/>
      <c r="V8" s="65"/>
      <c r="W8" s="53">
        <f t="shared" si="2"/>
        <v>0</v>
      </c>
      <c r="X8" s="50">
        <f t="shared" si="3"/>
        <v>0</v>
      </c>
      <c r="Y8" s="54"/>
    </row>
    <row r="9" spans="3:25" ht="18.75" customHeight="1" x14ac:dyDescent="0.3">
      <c r="C9" s="165"/>
      <c r="D9" s="51"/>
      <c r="E9" s="67"/>
      <c r="F9" s="69"/>
      <c r="G9" s="69"/>
      <c r="H9" s="69"/>
      <c r="I9" s="69"/>
      <c r="J9" s="65"/>
      <c r="K9" s="53">
        <f t="shared" si="0"/>
        <v>0</v>
      </c>
      <c r="L9" s="50">
        <f t="shared" si="1"/>
        <v>0</v>
      </c>
      <c r="M9" s="54"/>
      <c r="O9" s="165"/>
      <c r="P9" s="51"/>
      <c r="Q9" s="67"/>
      <c r="R9" s="69"/>
      <c r="S9" s="69"/>
      <c r="T9" s="69"/>
      <c r="U9" s="69"/>
      <c r="V9" s="65"/>
      <c r="W9" s="53">
        <f t="shared" si="2"/>
        <v>0</v>
      </c>
      <c r="X9" s="50">
        <f t="shared" si="3"/>
        <v>0</v>
      </c>
      <c r="Y9" s="54"/>
    </row>
    <row r="10" spans="3:25" ht="18.75" customHeight="1" x14ac:dyDescent="0.3">
      <c r="C10" s="165"/>
      <c r="D10" s="51"/>
      <c r="E10" s="67"/>
      <c r="F10" s="69"/>
      <c r="G10" s="69"/>
      <c r="H10" s="69"/>
      <c r="I10" s="69"/>
      <c r="J10" s="65"/>
      <c r="K10" s="53">
        <f t="shared" si="0"/>
        <v>0</v>
      </c>
      <c r="L10" s="50">
        <f t="shared" si="1"/>
        <v>0</v>
      </c>
      <c r="M10" s="54"/>
      <c r="O10" s="165"/>
      <c r="P10" s="51"/>
      <c r="Q10" s="67"/>
      <c r="R10" s="69"/>
      <c r="S10" s="69"/>
      <c r="T10" s="69"/>
      <c r="U10" s="69"/>
      <c r="V10" s="65"/>
      <c r="W10" s="53">
        <f t="shared" si="2"/>
        <v>0</v>
      </c>
      <c r="X10" s="50">
        <f t="shared" si="3"/>
        <v>0</v>
      </c>
      <c r="Y10" s="54"/>
    </row>
    <row r="11" spans="3:25" ht="18.75" customHeight="1" x14ac:dyDescent="0.3">
      <c r="C11" s="165"/>
      <c r="D11" s="51"/>
      <c r="E11" s="67"/>
      <c r="F11" s="69"/>
      <c r="G11" s="69"/>
      <c r="H11" s="69"/>
      <c r="I11" s="69"/>
      <c r="J11" s="65"/>
      <c r="K11" s="53">
        <f t="shared" si="0"/>
        <v>0</v>
      </c>
      <c r="L11" s="50">
        <f t="shared" si="1"/>
        <v>0</v>
      </c>
      <c r="M11" s="54"/>
      <c r="O11" s="165"/>
      <c r="P11" s="51"/>
      <c r="Q11" s="67"/>
      <c r="R11" s="69"/>
      <c r="S11" s="69"/>
      <c r="T11" s="69"/>
      <c r="U11" s="69"/>
      <c r="V11" s="65"/>
      <c r="W11" s="53">
        <f t="shared" si="2"/>
        <v>0</v>
      </c>
      <c r="X11" s="50">
        <f t="shared" si="3"/>
        <v>0</v>
      </c>
      <c r="Y11" s="54"/>
    </row>
    <row r="12" spans="3:25" ht="18.75" customHeight="1" x14ac:dyDescent="0.3">
      <c r="C12" s="165"/>
      <c r="D12" s="51"/>
      <c r="E12" s="67"/>
      <c r="F12" s="69"/>
      <c r="G12" s="69"/>
      <c r="H12" s="69"/>
      <c r="I12" s="69"/>
      <c r="J12" s="65"/>
      <c r="K12" s="53">
        <f t="shared" si="0"/>
        <v>0</v>
      </c>
      <c r="L12" s="50">
        <f t="shared" si="1"/>
        <v>0</v>
      </c>
      <c r="M12" s="54"/>
      <c r="O12" s="165"/>
      <c r="P12" s="51"/>
      <c r="Q12" s="67"/>
      <c r="R12" s="69"/>
      <c r="S12" s="69"/>
      <c r="T12" s="69"/>
      <c r="U12" s="69"/>
      <c r="V12" s="65"/>
      <c r="W12" s="53">
        <f t="shared" si="2"/>
        <v>0</v>
      </c>
      <c r="X12" s="50">
        <f t="shared" si="3"/>
        <v>0</v>
      </c>
      <c r="Y12" s="54"/>
    </row>
    <row r="13" spans="3:25" ht="18.75" customHeight="1" x14ac:dyDescent="0.3">
      <c r="C13" s="165"/>
      <c r="D13" s="51"/>
      <c r="E13" s="67"/>
      <c r="F13" s="69"/>
      <c r="G13" s="69"/>
      <c r="H13" s="69"/>
      <c r="I13" s="69"/>
      <c r="J13" s="65"/>
      <c r="K13" s="53">
        <f t="shared" si="0"/>
        <v>0</v>
      </c>
      <c r="L13" s="50">
        <f t="shared" si="1"/>
        <v>0</v>
      </c>
      <c r="M13" s="54"/>
      <c r="O13" s="165"/>
      <c r="P13" s="51"/>
      <c r="Q13" s="67"/>
      <c r="R13" s="69"/>
      <c r="S13" s="69"/>
      <c r="T13" s="69"/>
      <c r="U13" s="69"/>
      <c r="V13" s="65"/>
      <c r="W13" s="53">
        <f t="shared" si="2"/>
        <v>0</v>
      </c>
      <c r="X13" s="50">
        <f t="shared" si="3"/>
        <v>0</v>
      </c>
      <c r="Y13" s="54"/>
    </row>
    <row r="14" spans="3:25" ht="18.75" customHeight="1" x14ac:dyDescent="0.3">
      <c r="C14" s="165"/>
      <c r="D14" s="51"/>
      <c r="E14" s="67"/>
      <c r="F14" s="69"/>
      <c r="G14" s="69"/>
      <c r="H14" s="69"/>
      <c r="I14" s="69"/>
      <c r="J14" s="65"/>
      <c r="K14" s="53">
        <f t="shared" si="0"/>
        <v>0</v>
      </c>
      <c r="L14" s="50">
        <f t="shared" si="1"/>
        <v>0</v>
      </c>
      <c r="M14" s="54"/>
      <c r="O14" s="165"/>
      <c r="P14" s="51"/>
      <c r="Q14" s="67"/>
      <c r="R14" s="69"/>
      <c r="S14" s="69"/>
      <c r="T14" s="69"/>
      <c r="U14" s="69"/>
      <c r="V14" s="65"/>
      <c r="W14" s="53">
        <f t="shared" si="2"/>
        <v>0</v>
      </c>
      <c r="X14" s="50">
        <f t="shared" si="3"/>
        <v>0</v>
      </c>
      <c r="Y14" s="54"/>
    </row>
    <row r="15" spans="3:25" ht="18.75" customHeight="1" x14ac:dyDescent="0.3">
      <c r="C15" s="165"/>
      <c r="D15" s="51"/>
      <c r="E15" s="67"/>
      <c r="F15" s="69"/>
      <c r="G15" s="69"/>
      <c r="H15" s="69"/>
      <c r="I15" s="69"/>
      <c r="J15" s="65"/>
      <c r="K15" s="53">
        <f t="shared" si="0"/>
        <v>0</v>
      </c>
      <c r="L15" s="50">
        <f t="shared" si="1"/>
        <v>0</v>
      </c>
      <c r="M15" s="54"/>
      <c r="O15" s="165"/>
      <c r="P15" s="51"/>
      <c r="Q15" s="67"/>
      <c r="R15" s="69"/>
      <c r="S15" s="69"/>
      <c r="T15" s="69"/>
      <c r="U15" s="69"/>
      <c r="V15" s="65"/>
      <c r="W15" s="53">
        <f t="shared" si="2"/>
        <v>0</v>
      </c>
      <c r="X15" s="50">
        <f t="shared" si="3"/>
        <v>0</v>
      </c>
      <c r="Y15" s="54"/>
    </row>
    <row r="16" spans="3:25" ht="18.75" customHeight="1" x14ac:dyDescent="0.3">
      <c r="C16" s="165"/>
      <c r="D16" s="51"/>
      <c r="E16" s="67"/>
      <c r="F16" s="69"/>
      <c r="G16" s="69"/>
      <c r="H16" s="69"/>
      <c r="I16" s="69"/>
      <c r="J16" s="65"/>
      <c r="K16" s="53">
        <f t="shared" si="0"/>
        <v>0</v>
      </c>
      <c r="L16" s="50">
        <f t="shared" si="1"/>
        <v>0</v>
      </c>
      <c r="M16" s="54"/>
      <c r="O16" s="165"/>
      <c r="P16" s="51"/>
      <c r="Q16" s="67"/>
      <c r="R16" s="69"/>
      <c r="S16" s="69"/>
      <c r="T16" s="69"/>
      <c r="U16" s="69"/>
      <c r="V16" s="65"/>
      <c r="W16" s="53">
        <f t="shared" si="2"/>
        <v>0</v>
      </c>
      <c r="X16" s="50">
        <f t="shared" si="3"/>
        <v>0</v>
      </c>
      <c r="Y16" s="54"/>
    </row>
    <row r="17" spans="3:28" ht="18.75" customHeight="1" x14ac:dyDescent="0.3">
      <c r="C17" s="165"/>
      <c r="D17" s="51"/>
      <c r="E17" s="67"/>
      <c r="F17" s="69"/>
      <c r="G17" s="69"/>
      <c r="H17" s="69"/>
      <c r="I17" s="69"/>
      <c r="J17" s="65"/>
      <c r="K17" s="53">
        <f t="shared" si="0"/>
        <v>0</v>
      </c>
      <c r="L17" s="50">
        <f t="shared" si="1"/>
        <v>0</v>
      </c>
      <c r="M17" s="54"/>
      <c r="O17" s="165"/>
      <c r="P17" s="51"/>
      <c r="Q17" s="67"/>
      <c r="R17" s="69"/>
      <c r="S17" s="69"/>
      <c r="T17" s="69"/>
      <c r="U17" s="69"/>
      <c r="V17" s="65"/>
      <c r="W17" s="53">
        <f t="shared" si="2"/>
        <v>0</v>
      </c>
      <c r="X17" s="50">
        <f t="shared" si="3"/>
        <v>0</v>
      </c>
      <c r="Y17" s="54"/>
    </row>
    <row r="18" spans="3:28" ht="18.75" customHeight="1" x14ac:dyDescent="0.3">
      <c r="C18" s="165"/>
      <c r="D18" s="51"/>
      <c r="E18" s="67"/>
      <c r="F18" s="69"/>
      <c r="G18" s="69"/>
      <c r="H18" s="69"/>
      <c r="I18" s="69"/>
      <c r="J18" s="65"/>
      <c r="K18" s="53">
        <f t="shared" si="0"/>
        <v>0</v>
      </c>
      <c r="L18" s="50">
        <f t="shared" si="1"/>
        <v>0</v>
      </c>
      <c r="M18" s="54"/>
      <c r="O18" s="165"/>
      <c r="P18" s="51"/>
      <c r="Q18" s="67"/>
      <c r="R18" s="69"/>
      <c r="S18" s="69"/>
      <c r="T18" s="69"/>
      <c r="U18" s="69"/>
      <c r="V18" s="65"/>
      <c r="W18" s="53">
        <f t="shared" si="2"/>
        <v>0</v>
      </c>
      <c r="X18" s="50">
        <f t="shared" si="3"/>
        <v>0</v>
      </c>
      <c r="Y18" s="54"/>
    </row>
    <row r="19" spans="3:28" ht="18.75" customHeight="1" x14ac:dyDescent="0.3">
      <c r="C19" s="165"/>
      <c r="D19" s="51"/>
      <c r="E19" s="67"/>
      <c r="F19" s="69"/>
      <c r="G19" s="69"/>
      <c r="H19" s="69"/>
      <c r="I19" s="69"/>
      <c r="J19" s="65"/>
      <c r="K19" s="53">
        <f t="shared" si="0"/>
        <v>0</v>
      </c>
      <c r="L19" s="50">
        <f t="shared" si="1"/>
        <v>0</v>
      </c>
      <c r="M19" s="54"/>
      <c r="O19" s="165"/>
      <c r="P19" s="51"/>
      <c r="Q19" s="67"/>
      <c r="R19" s="69"/>
      <c r="S19" s="69"/>
      <c r="T19" s="69"/>
      <c r="U19" s="69"/>
      <c r="V19" s="65"/>
      <c r="W19" s="53">
        <f t="shared" si="2"/>
        <v>0</v>
      </c>
      <c r="X19" s="50">
        <f t="shared" si="3"/>
        <v>0</v>
      </c>
      <c r="Y19" s="54"/>
    </row>
    <row r="20" spans="3:28" ht="18.75" customHeight="1" x14ac:dyDescent="0.3">
      <c r="C20" s="165"/>
      <c r="D20" s="51"/>
      <c r="E20" s="67"/>
      <c r="F20" s="69"/>
      <c r="G20" s="69"/>
      <c r="H20" s="69"/>
      <c r="I20" s="69"/>
      <c r="J20" s="65"/>
      <c r="K20" s="53">
        <f t="shared" si="0"/>
        <v>0</v>
      </c>
      <c r="L20" s="50">
        <f t="shared" si="1"/>
        <v>0</v>
      </c>
      <c r="M20" s="54"/>
      <c r="O20" s="165"/>
      <c r="P20" s="51"/>
      <c r="Q20" s="67"/>
      <c r="R20" s="69"/>
      <c r="S20" s="69"/>
      <c r="T20" s="69"/>
      <c r="U20" s="69"/>
      <c r="V20" s="65"/>
      <c r="W20" s="53">
        <f t="shared" si="2"/>
        <v>0</v>
      </c>
      <c r="X20" s="50">
        <f t="shared" si="3"/>
        <v>0</v>
      </c>
      <c r="Y20" s="54"/>
    </row>
    <row r="21" spans="3:28" ht="18.75" customHeight="1" x14ac:dyDescent="0.3">
      <c r="C21" s="165"/>
      <c r="D21" s="51"/>
      <c r="E21" s="67"/>
      <c r="F21" s="69"/>
      <c r="G21" s="69"/>
      <c r="H21" s="69"/>
      <c r="I21" s="69"/>
      <c r="J21" s="65"/>
      <c r="K21" s="53">
        <f t="shared" si="0"/>
        <v>0</v>
      </c>
      <c r="L21" s="50">
        <f t="shared" si="1"/>
        <v>0</v>
      </c>
      <c r="M21" s="54"/>
      <c r="O21" s="165"/>
      <c r="P21" s="51"/>
      <c r="Q21" s="67"/>
      <c r="R21" s="69"/>
      <c r="S21" s="69"/>
      <c r="T21" s="69"/>
      <c r="U21" s="69"/>
      <c r="V21" s="65"/>
      <c r="W21" s="53">
        <f t="shared" si="2"/>
        <v>0</v>
      </c>
      <c r="X21" s="50">
        <f t="shared" si="3"/>
        <v>0</v>
      </c>
      <c r="Y21" s="54"/>
    </row>
    <row r="22" spans="3:28" ht="18.75" customHeight="1" x14ac:dyDescent="0.3">
      <c r="C22" s="165"/>
      <c r="D22" s="51"/>
      <c r="E22" s="67"/>
      <c r="F22" s="69"/>
      <c r="G22" s="69"/>
      <c r="H22" s="69"/>
      <c r="I22" s="69"/>
      <c r="J22" s="65"/>
      <c r="K22" s="53">
        <f t="shared" si="0"/>
        <v>0</v>
      </c>
      <c r="L22" s="50">
        <f t="shared" si="1"/>
        <v>0</v>
      </c>
      <c r="M22" s="54"/>
      <c r="O22" s="165"/>
      <c r="P22" s="51"/>
      <c r="Q22" s="67"/>
      <c r="R22" s="69"/>
      <c r="S22" s="69"/>
      <c r="T22" s="69"/>
      <c r="U22" s="69"/>
      <c r="V22" s="65"/>
      <c r="W22" s="53">
        <f t="shared" si="2"/>
        <v>0</v>
      </c>
      <c r="X22" s="50">
        <f t="shared" si="3"/>
        <v>0</v>
      </c>
      <c r="Y22" s="54"/>
    </row>
    <row r="23" spans="3:28" ht="18.75" customHeight="1" x14ac:dyDescent="0.3">
      <c r="C23" s="165"/>
      <c r="D23" s="51"/>
      <c r="E23" s="67"/>
      <c r="F23" s="69"/>
      <c r="G23" s="69"/>
      <c r="H23" s="69"/>
      <c r="I23" s="69"/>
      <c r="J23" s="65"/>
      <c r="K23" s="53">
        <f t="shared" si="0"/>
        <v>0</v>
      </c>
      <c r="L23" s="50">
        <f t="shared" si="1"/>
        <v>0</v>
      </c>
      <c r="M23" s="54"/>
      <c r="O23" s="165"/>
      <c r="P23" s="51"/>
      <c r="Q23" s="67"/>
      <c r="R23" s="69"/>
      <c r="S23" s="69"/>
      <c r="T23" s="69"/>
      <c r="U23" s="69"/>
      <c r="V23" s="65"/>
      <c r="W23" s="53">
        <f t="shared" si="2"/>
        <v>0</v>
      </c>
      <c r="X23" s="50">
        <f t="shared" si="3"/>
        <v>0</v>
      </c>
      <c r="Y23" s="54"/>
    </row>
    <row r="24" spans="3:28" ht="18.75" customHeight="1" x14ac:dyDescent="0.3">
      <c r="C24" s="165"/>
      <c r="D24" s="51"/>
      <c r="E24" s="67"/>
      <c r="F24" s="69"/>
      <c r="G24" s="69"/>
      <c r="H24" s="69"/>
      <c r="I24" s="69"/>
      <c r="J24" s="65"/>
      <c r="K24" s="53">
        <f t="shared" si="0"/>
        <v>0</v>
      </c>
      <c r="L24" s="50">
        <f t="shared" si="1"/>
        <v>0</v>
      </c>
      <c r="M24" s="54"/>
      <c r="O24" s="165"/>
      <c r="P24" s="51"/>
      <c r="Q24" s="67"/>
      <c r="R24" s="69"/>
      <c r="S24" s="69"/>
      <c r="T24" s="69"/>
      <c r="U24" s="69"/>
      <c r="V24" s="65"/>
      <c r="W24" s="53">
        <f t="shared" si="2"/>
        <v>0</v>
      </c>
      <c r="X24" s="50">
        <f t="shared" si="3"/>
        <v>0</v>
      </c>
      <c r="Y24" s="54"/>
    </row>
    <row r="25" spans="3:28" ht="18.75" customHeight="1" x14ac:dyDescent="0.3">
      <c r="C25" s="165"/>
      <c r="D25" s="51"/>
      <c r="E25" s="67"/>
      <c r="F25" s="69"/>
      <c r="G25" s="69"/>
      <c r="H25" s="69"/>
      <c r="I25" s="69"/>
      <c r="J25" s="65"/>
      <c r="K25" s="53">
        <f t="shared" si="0"/>
        <v>0</v>
      </c>
      <c r="L25" s="50">
        <f t="shared" si="1"/>
        <v>0</v>
      </c>
      <c r="M25" s="54"/>
      <c r="O25" s="165"/>
      <c r="P25" s="51"/>
      <c r="Q25" s="67"/>
      <c r="R25" s="69"/>
      <c r="S25" s="69"/>
      <c r="T25" s="69"/>
      <c r="U25" s="69"/>
      <c r="V25" s="65"/>
      <c r="W25" s="53">
        <f t="shared" si="2"/>
        <v>0</v>
      </c>
      <c r="X25" s="50">
        <f t="shared" si="3"/>
        <v>0</v>
      </c>
      <c r="Y25" s="54"/>
    </row>
    <row r="26" spans="3:28" ht="18.75" customHeight="1" thickBot="1" x14ac:dyDescent="0.35">
      <c r="C26" s="165"/>
      <c r="D26" s="10"/>
      <c r="E26" s="68"/>
      <c r="F26" s="70"/>
      <c r="G26" s="70"/>
      <c r="H26" s="70"/>
      <c r="I26" s="70"/>
      <c r="J26" s="66"/>
      <c r="K26" s="53">
        <f t="shared" si="0"/>
        <v>0</v>
      </c>
      <c r="L26" s="50">
        <f t="shared" si="1"/>
        <v>0</v>
      </c>
      <c r="M26" s="74"/>
      <c r="O26" s="165"/>
      <c r="P26" s="10"/>
      <c r="Q26" s="68"/>
      <c r="R26" s="70"/>
      <c r="S26" s="70"/>
      <c r="T26" s="70"/>
      <c r="U26" s="70"/>
      <c r="V26" s="66"/>
      <c r="W26" s="53">
        <f t="shared" si="2"/>
        <v>0</v>
      </c>
      <c r="X26" s="50">
        <f t="shared" si="3"/>
        <v>0</v>
      </c>
      <c r="Y26" s="54"/>
    </row>
    <row r="27" spans="3:28" ht="24" customHeight="1" x14ac:dyDescent="0.5">
      <c r="C27" s="125"/>
      <c r="D27" s="93" t="s">
        <v>18</v>
      </c>
      <c r="E27" s="90"/>
      <c r="F27" s="90"/>
      <c r="G27" s="90"/>
      <c r="H27" s="90"/>
      <c r="I27" s="90"/>
      <c r="J27" s="90"/>
      <c r="K27" s="90"/>
      <c r="L27" s="90"/>
      <c r="M27" s="87"/>
      <c r="O27" s="125"/>
      <c r="P27" s="93" t="s">
        <v>18</v>
      </c>
      <c r="Q27" s="89"/>
      <c r="R27" s="89"/>
      <c r="S27" s="89"/>
      <c r="T27" s="89"/>
      <c r="U27" s="89"/>
      <c r="V27" s="89"/>
      <c r="W27" s="89"/>
      <c r="X27" s="89"/>
      <c r="Y27" s="88"/>
      <c r="AA27" s="86"/>
      <c r="AB27" s="86"/>
    </row>
    <row r="28" spans="3:28" ht="24.75" customHeight="1" x14ac:dyDescent="0.5">
      <c r="C28" s="125"/>
      <c r="D28" s="94" t="s">
        <v>21</v>
      </c>
      <c r="E28" s="91"/>
      <c r="F28" s="91"/>
      <c r="G28" s="91"/>
      <c r="H28" s="91"/>
      <c r="I28" s="91"/>
      <c r="J28" s="91"/>
      <c r="K28" s="91"/>
      <c r="L28" s="91"/>
      <c r="M28" s="87"/>
      <c r="O28" s="125"/>
      <c r="P28" s="94" t="s">
        <v>21</v>
      </c>
      <c r="Q28" s="92"/>
      <c r="R28" s="92"/>
      <c r="S28" s="92"/>
      <c r="T28" s="92"/>
      <c r="U28" s="92"/>
      <c r="V28" s="92"/>
      <c r="W28" s="92"/>
      <c r="X28" s="92"/>
      <c r="Y28" s="88"/>
      <c r="AA28" s="86"/>
      <c r="AB28" s="86"/>
    </row>
    <row r="29" spans="3:28" ht="45" customHeight="1" thickBot="1" x14ac:dyDescent="0.55000000000000004">
      <c r="C29" s="148" t="s">
        <v>20</v>
      </c>
      <c r="D29" s="149"/>
      <c r="E29" s="149"/>
      <c r="F29" s="149"/>
      <c r="G29" s="149"/>
      <c r="H29" s="149"/>
      <c r="I29" s="149"/>
      <c r="J29" s="149"/>
      <c r="K29" s="149"/>
      <c r="L29" s="149"/>
      <c r="M29" s="150"/>
      <c r="O29" s="148" t="s">
        <v>35</v>
      </c>
      <c r="P29" s="151"/>
      <c r="Q29" s="151"/>
      <c r="R29" s="151"/>
      <c r="S29" s="151"/>
      <c r="T29" s="151"/>
      <c r="U29" s="151"/>
      <c r="V29" s="151"/>
      <c r="W29" s="151"/>
      <c r="X29" s="151"/>
      <c r="Y29" s="152"/>
      <c r="AB29" s="86"/>
    </row>
    <row r="30" spans="3:28" ht="31.8" thickBot="1" x14ac:dyDescent="0.65">
      <c r="C30" s="58"/>
      <c r="D30" s="124" t="s">
        <v>5</v>
      </c>
      <c r="E30" s="71" t="s">
        <v>14</v>
      </c>
      <c r="F30" s="72" t="s">
        <v>13</v>
      </c>
      <c r="G30" s="72" t="s">
        <v>15</v>
      </c>
      <c r="H30" s="72" t="s">
        <v>16</v>
      </c>
      <c r="I30" s="72" t="s">
        <v>12</v>
      </c>
      <c r="J30" s="73" t="s">
        <v>11</v>
      </c>
      <c r="K30" s="61" t="s">
        <v>7</v>
      </c>
      <c r="L30" s="63" t="s">
        <v>8</v>
      </c>
      <c r="M30" s="54"/>
      <c r="O30" s="58"/>
      <c r="P30" s="124" t="s">
        <v>5</v>
      </c>
      <c r="Q30" s="71" t="s">
        <v>14</v>
      </c>
      <c r="R30" s="72" t="s">
        <v>13</v>
      </c>
      <c r="S30" s="72" t="s">
        <v>15</v>
      </c>
      <c r="T30" s="72" t="s">
        <v>16</v>
      </c>
      <c r="U30" s="72" t="s">
        <v>12</v>
      </c>
      <c r="V30" s="73" t="s">
        <v>11</v>
      </c>
      <c r="W30" s="61" t="s">
        <v>7</v>
      </c>
      <c r="X30" s="62" t="s">
        <v>8</v>
      </c>
      <c r="Y30" s="54"/>
      <c r="AB30" s="86"/>
    </row>
    <row r="31" spans="3:28" ht="18.75" customHeight="1" x14ac:dyDescent="0.3">
      <c r="C31" s="165" t="s">
        <v>33</v>
      </c>
      <c r="D31" s="52"/>
      <c r="E31" s="67"/>
      <c r="F31" s="69"/>
      <c r="G31" s="69"/>
      <c r="H31" s="69"/>
      <c r="I31" s="69"/>
      <c r="J31" s="65"/>
      <c r="K31" s="53">
        <f>SUM(E31:J31)</f>
        <v>0</v>
      </c>
      <c r="L31" s="50">
        <f>IF(K31=0,0,RANK(K31,K$31:K$50))</f>
        <v>0</v>
      </c>
      <c r="M31" s="54"/>
      <c r="O31" s="165" t="s">
        <v>33</v>
      </c>
      <c r="P31" s="52"/>
      <c r="Q31" s="67"/>
      <c r="R31" s="69"/>
      <c r="S31" s="69"/>
      <c r="T31" s="69"/>
      <c r="U31" s="69"/>
      <c r="V31" s="65"/>
      <c r="W31" s="53">
        <f>SUM(Q31:V31)</f>
        <v>0</v>
      </c>
      <c r="X31" s="50">
        <f>IF(W31=0,0,RANK(W31,W$31:W$50))</f>
        <v>0</v>
      </c>
      <c r="Y31" s="54"/>
    </row>
    <row r="32" spans="3:28" ht="18.75" customHeight="1" x14ac:dyDescent="0.3">
      <c r="C32" s="165"/>
      <c r="D32" s="51"/>
      <c r="E32" s="67"/>
      <c r="F32" s="69"/>
      <c r="G32" s="69"/>
      <c r="H32" s="69"/>
      <c r="I32" s="69"/>
      <c r="J32" s="65"/>
      <c r="K32" s="53">
        <f>SUM(E32:J32)</f>
        <v>0</v>
      </c>
      <c r="L32" s="50">
        <f>IF(K32=0,0,RANK(K32,K$31:K$50))</f>
        <v>0</v>
      </c>
      <c r="M32" s="54"/>
      <c r="O32" s="165"/>
      <c r="P32" s="51"/>
      <c r="Q32" s="67"/>
      <c r="R32" s="69"/>
      <c r="S32" s="69"/>
      <c r="T32" s="69"/>
      <c r="U32" s="69"/>
      <c r="V32" s="65"/>
      <c r="W32" s="53">
        <f>SUM(Q32:V32)</f>
        <v>0</v>
      </c>
      <c r="X32" s="50">
        <f>IF(W32=0,0,RANK(W32,W$31:W$50))</f>
        <v>0</v>
      </c>
      <c r="Y32" s="54"/>
    </row>
    <row r="33" spans="3:25" ht="18.75" customHeight="1" x14ac:dyDescent="0.3">
      <c r="C33" s="165"/>
      <c r="D33" s="51"/>
      <c r="E33" s="67"/>
      <c r="F33" s="69"/>
      <c r="G33" s="69"/>
      <c r="H33" s="69"/>
      <c r="I33" s="69"/>
      <c r="J33" s="65"/>
      <c r="K33" s="53">
        <f>SUM(E33:J33)</f>
        <v>0</v>
      </c>
      <c r="L33" s="50">
        <f>IF(K33=0,0,RANK(K33,K$31:K$50))</f>
        <v>0</v>
      </c>
      <c r="M33" s="54"/>
      <c r="O33" s="165"/>
      <c r="P33" s="51"/>
      <c r="Q33" s="67"/>
      <c r="R33" s="69"/>
      <c r="S33" s="69"/>
      <c r="T33" s="69"/>
      <c r="U33" s="69"/>
      <c r="V33" s="65"/>
      <c r="W33" s="53">
        <f>SUM(Q33:V33)</f>
        <v>0</v>
      </c>
      <c r="X33" s="50">
        <f>IF(W33=0,0,RANK(W33,W$31:W$50))</f>
        <v>0</v>
      </c>
      <c r="Y33" s="54"/>
    </row>
    <row r="34" spans="3:25" ht="18.75" customHeight="1" x14ac:dyDescent="0.3">
      <c r="C34" s="165"/>
      <c r="D34" s="51"/>
      <c r="E34" s="67"/>
      <c r="F34" s="69"/>
      <c r="G34" s="69"/>
      <c r="H34" s="69"/>
      <c r="I34" s="69"/>
      <c r="J34" s="65"/>
      <c r="K34" s="53">
        <f>SUM(E34:J34)</f>
        <v>0</v>
      </c>
      <c r="L34" s="50">
        <f>IF(K34=0,0,RANK(K34,K$31:K$50))</f>
        <v>0</v>
      </c>
      <c r="M34" s="54"/>
      <c r="O34" s="165"/>
      <c r="P34" s="51"/>
      <c r="Q34" s="67"/>
      <c r="R34" s="69"/>
      <c r="S34" s="69"/>
      <c r="T34" s="69"/>
      <c r="U34" s="69"/>
      <c r="V34" s="65"/>
      <c r="W34" s="53">
        <f>SUM(Q34:V34)</f>
        <v>0</v>
      </c>
      <c r="X34" s="50">
        <f>IF(W34=0,0,RANK(W34,W$31:W$50))</f>
        <v>0</v>
      </c>
      <c r="Y34" s="54"/>
    </row>
    <row r="35" spans="3:25" ht="18.75" customHeight="1" x14ac:dyDescent="0.3">
      <c r="C35" s="165"/>
      <c r="D35" s="51"/>
      <c r="E35" s="67"/>
      <c r="F35" s="69"/>
      <c r="G35" s="69"/>
      <c r="H35" s="69"/>
      <c r="I35" s="69"/>
      <c r="J35" s="65"/>
      <c r="K35" s="53">
        <f t="shared" ref="K35:K50" si="4">SUM(E35:J35)</f>
        <v>0</v>
      </c>
      <c r="L35" s="50">
        <f t="shared" ref="L35:L50" si="5">IF(K35=0,0,RANK(K35,K$31:K$50))</f>
        <v>0</v>
      </c>
      <c r="M35" s="54"/>
      <c r="O35" s="165"/>
      <c r="P35" s="51"/>
      <c r="Q35" s="67"/>
      <c r="R35" s="69"/>
      <c r="S35" s="69"/>
      <c r="T35" s="69"/>
      <c r="U35" s="69"/>
      <c r="V35" s="65"/>
      <c r="W35" s="53">
        <f t="shared" ref="W35:W50" si="6">SUM(Q35:V35)</f>
        <v>0</v>
      </c>
      <c r="X35" s="50">
        <f t="shared" ref="X35:X50" si="7">IF(W35=0,0,RANK(W35,W$31:W$50))</f>
        <v>0</v>
      </c>
      <c r="Y35" s="54"/>
    </row>
    <row r="36" spans="3:25" ht="18.75" customHeight="1" x14ac:dyDescent="0.3">
      <c r="C36" s="165"/>
      <c r="D36" s="51"/>
      <c r="E36" s="67"/>
      <c r="F36" s="69"/>
      <c r="G36" s="69"/>
      <c r="H36" s="69"/>
      <c r="I36" s="69"/>
      <c r="J36" s="65"/>
      <c r="K36" s="53">
        <f t="shared" si="4"/>
        <v>0</v>
      </c>
      <c r="L36" s="50">
        <f t="shared" si="5"/>
        <v>0</v>
      </c>
      <c r="M36" s="54"/>
      <c r="O36" s="165"/>
      <c r="P36" s="51"/>
      <c r="Q36" s="67"/>
      <c r="R36" s="69"/>
      <c r="S36" s="69"/>
      <c r="T36" s="69"/>
      <c r="U36" s="69"/>
      <c r="V36" s="65"/>
      <c r="W36" s="53">
        <f t="shared" si="6"/>
        <v>0</v>
      </c>
      <c r="X36" s="50">
        <f t="shared" si="7"/>
        <v>0</v>
      </c>
      <c r="Y36" s="54"/>
    </row>
    <row r="37" spans="3:25" ht="18.75" customHeight="1" x14ac:dyDescent="0.3">
      <c r="C37" s="165"/>
      <c r="D37" s="51"/>
      <c r="E37" s="67"/>
      <c r="F37" s="69"/>
      <c r="G37" s="69"/>
      <c r="H37" s="69"/>
      <c r="I37" s="69"/>
      <c r="J37" s="65"/>
      <c r="K37" s="53">
        <f t="shared" si="4"/>
        <v>0</v>
      </c>
      <c r="L37" s="50">
        <f t="shared" si="5"/>
        <v>0</v>
      </c>
      <c r="M37" s="54"/>
      <c r="O37" s="165"/>
      <c r="P37" s="51"/>
      <c r="Q37" s="67"/>
      <c r="R37" s="69"/>
      <c r="S37" s="69"/>
      <c r="T37" s="69"/>
      <c r="U37" s="69"/>
      <c r="V37" s="65"/>
      <c r="W37" s="53">
        <f t="shared" si="6"/>
        <v>0</v>
      </c>
      <c r="X37" s="50">
        <f t="shared" si="7"/>
        <v>0</v>
      </c>
      <c r="Y37" s="54"/>
    </row>
    <row r="38" spans="3:25" ht="18.75" customHeight="1" x14ac:dyDescent="0.3">
      <c r="C38" s="165"/>
      <c r="D38" s="51"/>
      <c r="E38" s="67"/>
      <c r="F38" s="69"/>
      <c r="G38" s="69"/>
      <c r="H38" s="69"/>
      <c r="I38" s="69"/>
      <c r="J38" s="65"/>
      <c r="K38" s="53">
        <f t="shared" si="4"/>
        <v>0</v>
      </c>
      <c r="L38" s="50">
        <f t="shared" si="5"/>
        <v>0</v>
      </c>
      <c r="M38" s="54"/>
      <c r="O38" s="165"/>
      <c r="P38" s="51"/>
      <c r="Q38" s="67"/>
      <c r="R38" s="69"/>
      <c r="S38" s="69"/>
      <c r="T38" s="69"/>
      <c r="U38" s="69"/>
      <c r="V38" s="65"/>
      <c r="W38" s="53">
        <f t="shared" si="6"/>
        <v>0</v>
      </c>
      <c r="X38" s="50">
        <f t="shared" si="7"/>
        <v>0</v>
      </c>
      <c r="Y38" s="54"/>
    </row>
    <row r="39" spans="3:25" ht="18.75" customHeight="1" x14ac:dyDescent="0.3">
      <c r="C39" s="165"/>
      <c r="D39" s="51"/>
      <c r="E39" s="67"/>
      <c r="F39" s="69"/>
      <c r="G39" s="69"/>
      <c r="H39" s="69"/>
      <c r="I39" s="69"/>
      <c r="J39" s="65"/>
      <c r="K39" s="53">
        <f t="shared" si="4"/>
        <v>0</v>
      </c>
      <c r="L39" s="50">
        <f t="shared" si="5"/>
        <v>0</v>
      </c>
      <c r="M39" s="54"/>
      <c r="O39" s="165"/>
      <c r="P39" s="51"/>
      <c r="Q39" s="67"/>
      <c r="R39" s="69"/>
      <c r="S39" s="69"/>
      <c r="T39" s="69"/>
      <c r="U39" s="69"/>
      <c r="V39" s="65"/>
      <c r="W39" s="53">
        <f t="shared" si="6"/>
        <v>0</v>
      </c>
      <c r="X39" s="50">
        <f t="shared" si="7"/>
        <v>0</v>
      </c>
      <c r="Y39" s="54"/>
    </row>
    <row r="40" spans="3:25" ht="18.75" customHeight="1" x14ac:dyDescent="0.3">
      <c r="C40" s="165"/>
      <c r="D40" s="51"/>
      <c r="E40" s="67"/>
      <c r="F40" s="69"/>
      <c r="G40" s="69"/>
      <c r="H40" s="69"/>
      <c r="I40" s="69"/>
      <c r="J40" s="65"/>
      <c r="K40" s="53">
        <f t="shared" si="4"/>
        <v>0</v>
      </c>
      <c r="L40" s="50">
        <f t="shared" si="5"/>
        <v>0</v>
      </c>
      <c r="M40" s="54"/>
      <c r="O40" s="165"/>
      <c r="P40" s="51"/>
      <c r="Q40" s="67"/>
      <c r="R40" s="69"/>
      <c r="S40" s="69"/>
      <c r="T40" s="69"/>
      <c r="U40" s="69"/>
      <c r="V40" s="65"/>
      <c r="W40" s="53">
        <f t="shared" si="6"/>
        <v>0</v>
      </c>
      <c r="X40" s="50">
        <f t="shared" si="7"/>
        <v>0</v>
      </c>
      <c r="Y40" s="54"/>
    </row>
    <row r="41" spans="3:25" ht="18.75" customHeight="1" x14ac:dyDescent="0.3">
      <c r="C41" s="165"/>
      <c r="D41" s="51"/>
      <c r="E41" s="67"/>
      <c r="F41" s="69"/>
      <c r="G41" s="69"/>
      <c r="H41" s="69"/>
      <c r="I41" s="69"/>
      <c r="J41" s="65"/>
      <c r="K41" s="53">
        <f t="shared" si="4"/>
        <v>0</v>
      </c>
      <c r="L41" s="50">
        <f t="shared" si="5"/>
        <v>0</v>
      </c>
      <c r="M41" s="54"/>
      <c r="O41" s="165"/>
      <c r="P41" s="51"/>
      <c r="Q41" s="67"/>
      <c r="R41" s="69"/>
      <c r="S41" s="69"/>
      <c r="T41" s="69"/>
      <c r="U41" s="69"/>
      <c r="V41" s="65"/>
      <c r="W41" s="53">
        <f t="shared" si="6"/>
        <v>0</v>
      </c>
      <c r="X41" s="50">
        <f t="shared" si="7"/>
        <v>0</v>
      </c>
      <c r="Y41" s="54"/>
    </row>
    <row r="42" spans="3:25" ht="18.75" customHeight="1" x14ac:dyDescent="0.3">
      <c r="C42" s="165"/>
      <c r="D42" s="51"/>
      <c r="E42" s="67"/>
      <c r="F42" s="69"/>
      <c r="G42" s="69"/>
      <c r="H42" s="69"/>
      <c r="I42" s="69"/>
      <c r="J42" s="65"/>
      <c r="K42" s="53">
        <f t="shared" si="4"/>
        <v>0</v>
      </c>
      <c r="L42" s="50">
        <f t="shared" si="5"/>
        <v>0</v>
      </c>
      <c r="M42" s="54"/>
      <c r="O42" s="165"/>
      <c r="P42" s="51"/>
      <c r="Q42" s="67"/>
      <c r="R42" s="69"/>
      <c r="S42" s="69"/>
      <c r="T42" s="69"/>
      <c r="U42" s="69"/>
      <c r="V42" s="65"/>
      <c r="W42" s="53">
        <f t="shared" si="6"/>
        <v>0</v>
      </c>
      <c r="X42" s="50">
        <f t="shared" si="7"/>
        <v>0</v>
      </c>
      <c r="Y42" s="54"/>
    </row>
    <row r="43" spans="3:25" ht="18.75" customHeight="1" x14ac:dyDescent="0.3">
      <c r="C43" s="165"/>
      <c r="D43" s="51"/>
      <c r="E43" s="67"/>
      <c r="F43" s="69"/>
      <c r="G43" s="69"/>
      <c r="H43" s="69"/>
      <c r="I43" s="69"/>
      <c r="J43" s="65"/>
      <c r="K43" s="53">
        <f t="shared" si="4"/>
        <v>0</v>
      </c>
      <c r="L43" s="50">
        <f t="shared" si="5"/>
        <v>0</v>
      </c>
      <c r="M43" s="54"/>
      <c r="O43" s="165"/>
      <c r="P43" s="51"/>
      <c r="Q43" s="67"/>
      <c r="R43" s="69"/>
      <c r="S43" s="69"/>
      <c r="T43" s="69"/>
      <c r="U43" s="69"/>
      <c r="V43" s="65"/>
      <c r="W43" s="53">
        <f t="shared" si="6"/>
        <v>0</v>
      </c>
      <c r="X43" s="50">
        <f t="shared" si="7"/>
        <v>0</v>
      </c>
      <c r="Y43" s="54"/>
    </row>
    <row r="44" spans="3:25" ht="18.75" customHeight="1" x14ac:dyDescent="0.3">
      <c r="C44" s="165"/>
      <c r="D44" s="51"/>
      <c r="E44" s="67"/>
      <c r="F44" s="69"/>
      <c r="G44" s="69"/>
      <c r="H44" s="69"/>
      <c r="I44" s="69"/>
      <c r="J44" s="65"/>
      <c r="K44" s="53">
        <f t="shared" si="4"/>
        <v>0</v>
      </c>
      <c r="L44" s="50">
        <f t="shared" si="5"/>
        <v>0</v>
      </c>
      <c r="M44" s="54"/>
      <c r="O44" s="165"/>
      <c r="P44" s="51"/>
      <c r="Q44" s="67"/>
      <c r="R44" s="69"/>
      <c r="S44" s="69"/>
      <c r="T44" s="69"/>
      <c r="U44" s="69"/>
      <c r="V44" s="65"/>
      <c r="W44" s="53">
        <f t="shared" si="6"/>
        <v>0</v>
      </c>
      <c r="X44" s="50">
        <f t="shared" si="7"/>
        <v>0</v>
      </c>
      <c r="Y44" s="54"/>
    </row>
    <row r="45" spans="3:25" ht="18.75" customHeight="1" x14ac:dyDescent="0.3">
      <c r="C45" s="165"/>
      <c r="D45" s="51"/>
      <c r="E45" s="67"/>
      <c r="F45" s="69"/>
      <c r="G45" s="69"/>
      <c r="H45" s="69"/>
      <c r="I45" s="69"/>
      <c r="J45" s="65"/>
      <c r="K45" s="53">
        <f t="shared" si="4"/>
        <v>0</v>
      </c>
      <c r="L45" s="50">
        <f t="shared" si="5"/>
        <v>0</v>
      </c>
      <c r="M45" s="54"/>
      <c r="O45" s="165"/>
      <c r="P45" s="51"/>
      <c r="Q45" s="67"/>
      <c r="R45" s="69"/>
      <c r="S45" s="69"/>
      <c r="T45" s="69"/>
      <c r="U45" s="69"/>
      <c r="V45" s="65"/>
      <c r="W45" s="53">
        <f t="shared" si="6"/>
        <v>0</v>
      </c>
      <c r="X45" s="50">
        <f t="shared" si="7"/>
        <v>0</v>
      </c>
      <c r="Y45" s="54"/>
    </row>
    <row r="46" spans="3:25" ht="18.75" customHeight="1" x14ac:dyDescent="0.3">
      <c r="C46" s="165"/>
      <c r="D46" s="51"/>
      <c r="E46" s="67"/>
      <c r="F46" s="69"/>
      <c r="G46" s="69"/>
      <c r="H46" s="69"/>
      <c r="I46" s="69"/>
      <c r="J46" s="65"/>
      <c r="K46" s="53">
        <f t="shared" si="4"/>
        <v>0</v>
      </c>
      <c r="L46" s="50">
        <f t="shared" si="5"/>
        <v>0</v>
      </c>
      <c r="M46" s="54"/>
      <c r="O46" s="165"/>
      <c r="P46" s="51"/>
      <c r="Q46" s="67"/>
      <c r="R46" s="69"/>
      <c r="S46" s="69"/>
      <c r="T46" s="69"/>
      <c r="U46" s="69"/>
      <c r="V46" s="65"/>
      <c r="W46" s="53">
        <f t="shared" si="6"/>
        <v>0</v>
      </c>
      <c r="X46" s="50">
        <f t="shared" si="7"/>
        <v>0</v>
      </c>
      <c r="Y46" s="54"/>
    </row>
    <row r="47" spans="3:25" ht="18.75" customHeight="1" x14ac:dyDescent="0.3">
      <c r="C47" s="165"/>
      <c r="D47" s="51"/>
      <c r="E47" s="67"/>
      <c r="F47" s="69"/>
      <c r="G47" s="69"/>
      <c r="H47" s="69"/>
      <c r="I47" s="69"/>
      <c r="J47" s="65"/>
      <c r="K47" s="53">
        <f t="shared" si="4"/>
        <v>0</v>
      </c>
      <c r="L47" s="50">
        <f t="shared" si="5"/>
        <v>0</v>
      </c>
      <c r="M47" s="54"/>
      <c r="O47" s="165"/>
      <c r="P47" s="51"/>
      <c r="Q47" s="67"/>
      <c r="R47" s="69"/>
      <c r="S47" s="69"/>
      <c r="T47" s="69"/>
      <c r="U47" s="69"/>
      <c r="V47" s="65"/>
      <c r="W47" s="53">
        <f t="shared" si="6"/>
        <v>0</v>
      </c>
      <c r="X47" s="50">
        <f t="shared" si="7"/>
        <v>0</v>
      </c>
      <c r="Y47" s="54"/>
    </row>
    <row r="48" spans="3:25" ht="18.75" customHeight="1" x14ac:dyDescent="0.3">
      <c r="C48" s="165"/>
      <c r="D48" s="51"/>
      <c r="E48" s="67"/>
      <c r="F48" s="69"/>
      <c r="G48" s="69"/>
      <c r="H48" s="69"/>
      <c r="I48" s="69"/>
      <c r="J48" s="65"/>
      <c r="K48" s="53">
        <f t="shared" si="4"/>
        <v>0</v>
      </c>
      <c r="L48" s="50">
        <f t="shared" si="5"/>
        <v>0</v>
      </c>
      <c r="M48" s="54"/>
      <c r="O48" s="165"/>
      <c r="P48" s="51"/>
      <c r="Q48" s="67"/>
      <c r="R48" s="69"/>
      <c r="S48" s="69"/>
      <c r="T48" s="69"/>
      <c r="U48" s="69"/>
      <c r="V48" s="65"/>
      <c r="W48" s="53">
        <f t="shared" si="6"/>
        <v>0</v>
      </c>
      <c r="X48" s="50">
        <f t="shared" si="7"/>
        <v>0</v>
      </c>
      <c r="Y48" s="54"/>
    </row>
    <row r="49" spans="3:25" ht="18.75" customHeight="1" x14ac:dyDescent="0.3">
      <c r="C49" s="165"/>
      <c r="D49" s="51"/>
      <c r="E49" s="67"/>
      <c r="F49" s="69"/>
      <c r="G49" s="69"/>
      <c r="H49" s="69"/>
      <c r="I49" s="69"/>
      <c r="J49" s="65"/>
      <c r="K49" s="53">
        <f t="shared" si="4"/>
        <v>0</v>
      </c>
      <c r="L49" s="50">
        <f t="shared" si="5"/>
        <v>0</v>
      </c>
      <c r="M49" s="54"/>
      <c r="O49" s="165"/>
      <c r="P49" s="51"/>
      <c r="Q49" s="67"/>
      <c r="R49" s="69"/>
      <c r="S49" s="69"/>
      <c r="T49" s="69"/>
      <c r="U49" s="69"/>
      <c r="V49" s="65"/>
      <c r="W49" s="53">
        <f t="shared" si="6"/>
        <v>0</v>
      </c>
      <c r="X49" s="50">
        <f t="shared" si="7"/>
        <v>0</v>
      </c>
      <c r="Y49" s="54"/>
    </row>
    <row r="50" spans="3:25" ht="18.75" customHeight="1" thickBot="1" x14ac:dyDescent="0.35">
      <c r="C50" s="165"/>
      <c r="D50" s="10"/>
      <c r="E50" s="68"/>
      <c r="F50" s="70"/>
      <c r="G50" s="70"/>
      <c r="H50" s="70"/>
      <c r="I50" s="70"/>
      <c r="J50" s="66"/>
      <c r="K50" s="97">
        <f t="shared" si="4"/>
        <v>0</v>
      </c>
      <c r="L50" s="98">
        <f t="shared" si="5"/>
        <v>0</v>
      </c>
      <c r="M50" s="54"/>
      <c r="O50" s="165"/>
      <c r="P50" s="10"/>
      <c r="Q50" s="68"/>
      <c r="R50" s="70"/>
      <c r="S50" s="70"/>
      <c r="T50" s="70"/>
      <c r="U50" s="70"/>
      <c r="V50" s="66"/>
      <c r="W50" s="97">
        <f t="shared" si="6"/>
        <v>0</v>
      </c>
      <c r="X50" s="98">
        <f t="shared" si="7"/>
        <v>0</v>
      </c>
      <c r="Y50" s="54"/>
    </row>
    <row r="51" spans="3:25" ht="30" customHeight="1" thickBot="1" x14ac:dyDescent="0.65">
      <c r="C51" s="59"/>
      <c r="D51" s="84" t="s">
        <v>18</v>
      </c>
      <c r="E51" s="56"/>
      <c r="F51" s="56"/>
      <c r="G51" s="56"/>
      <c r="H51" s="56"/>
      <c r="I51" s="56"/>
      <c r="J51" s="56"/>
      <c r="K51" s="56"/>
      <c r="L51" s="56"/>
      <c r="M51" s="55"/>
      <c r="O51" s="59"/>
      <c r="P51" s="84" t="s">
        <v>18</v>
      </c>
      <c r="Q51" s="56"/>
      <c r="R51" s="56"/>
      <c r="S51" s="56"/>
      <c r="T51" s="56"/>
      <c r="U51" s="56"/>
      <c r="V51" s="56"/>
      <c r="W51" s="56"/>
      <c r="X51" s="56"/>
      <c r="Y51" s="55"/>
    </row>
  </sheetData>
  <mergeCells count="27">
    <mergeCell ref="C29:M29"/>
    <mergeCell ref="O29:Y29"/>
    <mergeCell ref="K5:K6"/>
    <mergeCell ref="L5:L6"/>
    <mergeCell ref="J5:J6"/>
    <mergeCell ref="S5:S6"/>
    <mergeCell ref="W5:W6"/>
    <mergeCell ref="H5:H6"/>
    <mergeCell ref="I5:I6"/>
    <mergeCell ref="C7:C26"/>
    <mergeCell ref="O7:O26"/>
    <mergeCell ref="C31:C50"/>
    <mergeCell ref="O31:O50"/>
    <mergeCell ref="C2:Y2"/>
    <mergeCell ref="C4:M4"/>
    <mergeCell ref="O4:Y4"/>
    <mergeCell ref="D5:D6"/>
    <mergeCell ref="E5:E6"/>
    <mergeCell ref="F5:F6"/>
    <mergeCell ref="G5:G6"/>
    <mergeCell ref="X5:X6"/>
    <mergeCell ref="P5:P6"/>
    <mergeCell ref="T5:T6"/>
    <mergeCell ref="U5:U6"/>
    <mergeCell ref="V5:V6"/>
    <mergeCell ref="Q5:Q6"/>
    <mergeCell ref="R5:R6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Overall</vt:lpstr>
      <vt:lpstr>1-TRP</vt:lpstr>
      <vt:lpstr>2-CIS</vt:lpstr>
      <vt:lpstr>3-NBS</vt:lpstr>
      <vt:lpstr>Race 4</vt:lpstr>
      <vt:lpstr>Race 5</vt:lpstr>
      <vt:lpstr>Race 6</vt:lpstr>
      <vt:lpstr>Race 7</vt:lpstr>
      <vt:lpstr>Race 8</vt:lpstr>
      <vt:lpstr>Race 9</vt:lpstr>
      <vt:lpstr>Race 10</vt:lpstr>
      <vt:lpstr>Lane Choice</vt:lpstr>
    </vt:vector>
  </TitlesOfParts>
  <Company>iRobot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jreimels</dc:creator>
  <cp:lastModifiedBy>Reimels, John</cp:lastModifiedBy>
  <cp:lastPrinted>2012-10-15T14:14:41Z</cp:lastPrinted>
  <dcterms:created xsi:type="dcterms:W3CDTF">2010-05-27T18:18:51Z</dcterms:created>
  <dcterms:modified xsi:type="dcterms:W3CDTF">2018-11-21T15:52:40Z</dcterms:modified>
</cp:coreProperties>
</file>