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21 2022 MARC Stuff\May Race\"/>
    </mc:Choice>
  </mc:AlternateContent>
  <xr:revisionPtr revIDLastSave="0" documentId="13_ncr:1_{24F5348B-0BFC-4DC9-9692-BDD4D828D0D7}" xr6:coauthVersionLast="47" xr6:coauthVersionMax="47" xr10:uidLastSave="{00000000-0000-0000-0000-000000000000}"/>
  <workbookProtection lockStructure="1"/>
  <bookViews>
    <workbookView xWindow="-110" yWindow="-110" windowWidth="19420" windowHeight="10420" tabRatio="659" xr2:uid="{00000000-000D-0000-FFFF-FFFF00000000}"/>
  </bookViews>
  <sheets>
    <sheet name="Overall" sheetId="1" r:id="rId1"/>
    <sheet name="Race 1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nm._FilterDatabase" localSheetId="0" hidden="1">Overall!$B$3:$AU$27</definedName>
    <definedName name="_xlnm._FilterDatabase" localSheetId="3" hidden="1">'Race 3'!$O$4:$Y$50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1" l="1"/>
  <c r="K10" i="11"/>
  <c r="K9" i="11"/>
  <c r="K7" i="11"/>
  <c r="V31" i="9"/>
  <c r="V14" i="9"/>
  <c r="V13" i="9"/>
  <c r="W34" i="8"/>
  <c r="W19" i="8"/>
  <c r="W15" i="8"/>
  <c r="W13" i="8"/>
  <c r="W8" i="8"/>
  <c r="W9" i="8"/>
  <c r="W7" i="8"/>
  <c r="W17" i="8"/>
  <c r="K18" i="8"/>
  <c r="K11" i="8"/>
  <c r="K10" i="8"/>
  <c r="K7" i="8"/>
  <c r="K36" i="8"/>
  <c r="K35" i="8"/>
  <c r="K34" i="8"/>
  <c r="K33" i="8"/>
  <c r="K12" i="7"/>
  <c r="K11" i="7"/>
  <c r="K9" i="7"/>
  <c r="K7" i="7"/>
  <c r="W15" i="7"/>
  <c r="W14" i="7"/>
  <c r="W10" i="7"/>
  <c r="W9" i="7"/>
  <c r="W8" i="7"/>
  <c r="W13" i="2"/>
  <c r="E66" i="1"/>
  <c r="E67" i="1"/>
  <c r="E63" i="1"/>
  <c r="E60" i="1"/>
  <c r="E65" i="1"/>
  <c r="E64" i="1"/>
  <c r="E56" i="1"/>
  <c r="E57" i="1"/>
  <c r="E62" i="1"/>
  <c r="E58" i="1"/>
  <c r="E61" i="1"/>
  <c r="E79" i="1" s="1"/>
  <c r="E59" i="1"/>
  <c r="I59" i="1"/>
  <c r="I61" i="1"/>
  <c r="I58" i="1"/>
  <c r="I81" i="1" s="1"/>
  <c r="I62" i="1"/>
  <c r="I57" i="1"/>
  <c r="I56" i="1"/>
  <c r="I64" i="1"/>
  <c r="I65" i="1"/>
  <c r="I60" i="1"/>
  <c r="I63" i="1"/>
  <c r="I67" i="1"/>
  <c r="I89" i="1" s="1"/>
  <c r="I66" i="1"/>
  <c r="I20" i="1"/>
  <c r="K7" i="2"/>
  <c r="W7" i="2"/>
  <c r="K13" i="2"/>
  <c r="W14" i="2"/>
  <c r="K12" i="2"/>
  <c r="K9" i="2"/>
  <c r="W9" i="2"/>
  <c r="K11" i="2"/>
  <c r="W8" i="2"/>
  <c r="K8" i="2"/>
  <c r="W10" i="2"/>
  <c r="K10" i="2"/>
  <c r="W11" i="2"/>
  <c r="K14" i="2"/>
  <c r="W12" i="2"/>
  <c r="W37" i="5"/>
  <c r="K32" i="5"/>
  <c r="G56" i="1"/>
  <c r="G58" i="1"/>
  <c r="G61" i="1"/>
  <c r="Y97" i="1"/>
  <c r="W97" i="1"/>
  <c r="C97" i="1"/>
  <c r="AQ96" i="1"/>
  <c r="M96" i="1"/>
  <c r="K96" i="1"/>
  <c r="C96" i="1"/>
  <c r="AG95" i="1"/>
  <c r="AE95" i="1"/>
  <c r="C95" i="1"/>
  <c r="S94" i="1"/>
  <c r="C94" i="1"/>
  <c r="AO93" i="1"/>
  <c r="AM93" i="1"/>
  <c r="I93" i="1"/>
  <c r="G93" i="1"/>
  <c r="C93" i="1"/>
  <c r="AC92" i="1"/>
  <c r="AA92" i="1"/>
  <c r="C92" i="1"/>
  <c r="Q91" i="1"/>
  <c r="O91" i="1"/>
  <c r="C91" i="1"/>
  <c r="AK90" i="1"/>
  <c r="AI90" i="1"/>
  <c r="E90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AQ75" i="1"/>
  <c r="AQ97" i="1" s="1"/>
  <c r="AO75" i="1"/>
  <c r="AO97" i="1" s="1"/>
  <c r="AM75" i="1"/>
  <c r="AM97" i="1" s="1"/>
  <c r="AK75" i="1"/>
  <c r="AK97" i="1" s="1"/>
  <c r="AI75" i="1"/>
  <c r="AI97" i="1" s="1"/>
  <c r="AG75" i="1"/>
  <c r="AG97" i="1" s="1"/>
  <c r="AE75" i="1"/>
  <c r="AE97" i="1" s="1"/>
  <c r="AC75" i="1"/>
  <c r="AC97" i="1" s="1"/>
  <c r="AA75" i="1"/>
  <c r="AA97" i="1" s="1"/>
  <c r="Y75" i="1"/>
  <c r="W75" i="1"/>
  <c r="U75" i="1"/>
  <c r="U97" i="1" s="1"/>
  <c r="S75" i="1"/>
  <c r="S97" i="1" s="1"/>
  <c r="Q75" i="1"/>
  <c r="Q97" i="1" s="1"/>
  <c r="O75" i="1"/>
  <c r="O97" i="1" s="1"/>
  <c r="M75" i="1"/>
  <c r="M97" i="1" s="1"/>
  <c r="K75" i="1"/>
  <c r="K97" i="1" s="1"/>
  <c r="I75" i="1"/>
  <c r="I97" i="1" s="1"/>
  <c r="G75" i="1"/>
  <c r="G97" i="1" s="1"/>
  <c r="E75" i="1"/>
  <c r="E97" i="1" s="1"/>
  <c r="AQ74" i="1"/>
  <c r="AO74" i="1"/>
  <c r="AO96" i="1" s="1"/>
  <c r="AM74" i="1"/>
  <c r="AM96" i="1" s="1"/>
  <c r="AK74" i="1"/>
  <c r="AK96" i="1" s="1"/>
  <c r="AI74" i="1"/>
  <c r="AI96" i="1" s="1"/>
  <c r="AG74" i="1"/>
  <c r="AG96" i="1" s="1"/>
  <c r="AE74" i="1"/>
  <c r="AE96" i="1" s="1"/>
  <c r="AC74" i="1"/>
  <c r="AC96" i="1" s="1"/>
  <c r="AA74" i="1"/>
  <c r="AA96" i="1" s="1"/>
  <c r="Y74" i="1"/>
  <c r="Y96" i="1" s="1"/>
  <c r="W74" i="1"/>
  <c r="W96" i="1" s="1"/>
  <c r="U74" i="1"/>
  <c r="U96" i="1" s="1"/>
  <c r="S74" i="1"/>
  <c r="S96" i="1" s="1"/>
  <c r="Q74" i="1"/>
  <c r="Q96" i="1" s="1"/>
  <c r="O74" i="1"/>
  <c r="O96" i="1" s="1"/>
  <c r="M74" i="1"/>
  <c r="K74" i="1"/>
  <c r="I74" i="1"/>
  <c r="I96" i="1" s="1"/>
  <c r="G74" i="1"/>
  <c r="G96" i="1" s="1"/>
  <c r="E74" i="1"/>
  <c r="E96" i="1" s="1"/>
  <c r="AQ73" i="1"/>
  <c r="AQ95" i="1" s="1"/>
  <c r="AO73" i="1"/>
  <c r="AO95" i="1" s="1"/>
  <c r="AM73" i="1"/>
  <c r="AM95" i="1" s="1"/>
  <c r="AK73" i="1"/>
  <c r="AK95" i="1" s="1"/>
  <c r="AI73" i="1"/>
  <c r="AI95" i="1" s="1"/>
  <c r="AG73" i="1"/>
  <c r="AE73" i="1"/>
  <c r="AC73" i="1"/>
  <c r="AC95" i="1" s="1"/>
  <c r="AA73" i="1"/>
  <c r="AA95" i="1" s="1"/>
  <c r="Y73" i="1"/>
  <c r="Y95" i="1" s="1"/>
  <c r="W73" i="1"/>
  <c r="W95" i="1" s="1"/>
  <c r="U73" i="1"/>
  <c r="U95" i="1" s="1"/>
  <c r="S73" i="1"/>
  <c r="S95" i="1" s="1"/>
  <c r="Q73" i="1"/>
  <c r="Q95" i="1" s="1"/>
  <c r="O73" i="1"/>
  <c r="O95" i="1" s="1"/>
  <c r="M73" i="1"/>
  <c r="M95" i="1" s="1"/>
  <c r="K73" i="1"/>
  <c r="K95" i="1" s="1"/>
  <c r="I73" i="1"/>
  <c r="I95" i="1" s="1"/>
  <c r="G73" i="1"/>
  <c r="G95" i="1" s="1"/>
  <c r="E73" i="1"/>
  <c r="E95" i="1" s="1"/>
  <c r="AQ72" i="1"/>
  <c r="AQ94" i="1" s="1"/>
  <c r="AO72" i="1"/>
  <c r="AO94" i="1" s="1"/>
  <c r="AM72" i="1"/>
  <c r="AM94" i="1" s="1"/>
  <c r="AK72" i="1"/>
  <c r="AK94" i="1" s="1"/>
  <c r="AI72" i="1"/>
  <c r="AI94" i="1" s="1"/>
  <c r="AG72" i="1"/>
  <c r="AG94" i="1" s="1"/>
  <c r="AE72" i="1"/>
  <c r="AE94" i="1" s="1"/>
  <c r="AC72" i="1"/>
  <c r="AC94" i="1" s="1"/>
  <c r="AA72" i="1"/>
  <c r="AA94" i="1" s="1"/>
  <c r="Y72" i="1"/>
  <c r="Y94" i="1" s="1"/>
  <c r="W72" i="1"/>
  <c r="W94" i="1" s="1"/>
  <c r="U72" i="1"/>
  <c r="U94" i="1" s="1"/>
  <c r="S72" i="1"/>
  <c r="Q72" i="1"/>
  <c r="Q94" i="1" s="1"/>
  <c r="O72" i="1"/>
  <c r="O94" i="1" s="1"/>
  <c r="M72" i="1"/>
  <c r="M94" i="1" s="1"/>
  <c r="K72" i="1"/>
  <c r="K94" i="1" s="1"/>
  <c r="I72" i="1"/>
  <c r="I94" i="1" s="1"/>
  <c r="G72" i="1"/>
  <c r="G94" i="1" s="1"/>
  <c r="E72" i="1"/>
  <c r="E94" i="1" s="1"/>
  <c r="AQ71" i="1"/>
  <c r="AQ93" i="1" s="1"/>
  <c r="AO71" i="1"/>
  <c r="AM71" i="1"/>
  <c r="AK71" i="1"/>
  <c r="AK93" i="1" s="1"/>
  <c r="AI71" i="1"/>
  <c r="AI93" i="1" s="1"/>
  <c r="AG71" i="1"/>
  <c r="AG93" i="1" s="1"/>
  <c r="AE71" i="1"/>
  <c r="AE93" i="1" s="1"/>
  <c r="AC71" i="1"/>
  <c r="AC93" i="1" s="1"/>
  <c r="AA71" i="1"/>
  <c r="AA93" i="1" s="1"/>
  <c r="Y71" i="1"/>
  <c r="Y93" i="1" s="1"/>
  <c r="W71" i="1"/>
  <c r="W93" i="1" s="1"/>
  <c r="U71" i="1"/>
  <c r="U93" i="1" s="1"/>
  <c r="S71" i="1"/>
  <c r="S93" i="1" s="1"/>
  <c r="Q71" i="1"/>
  <c r="Q93" i="1" s="1"/>
  <c r="O71" i="1"/>
  <c r="O93" i="1" s="1"/>
  <c r="M71" i="1"/>
  <c r="M93" i="1" s="1"/>
  <c r="K71" i="1"/>
  <c r="K93" i="1" s="1"/>
  <c r="I71" i="1"/>
  <c r="G71" i="1"/>
  <c r="E71" i="1"/>
  <c r="E93" i="1" s="1"/>
  <c r="AQ70" i="1"/>
  <c r="AQ92" i="1" s="1"/>
  <c r="AO70" i="1"/>
  <c r="AO92" i="1" s="1"/>
  <c r="AM70" i="1"/>
  <c r="AM92" i="1" s="1"/>
  <c r="AK70" i="1"/>
  <c r="AK92" i="1" s="1"/>
  <c r="AI70" i="1"/>
  <c r="AI92" i="1" s="1"/>
  <c r="AG70" i="1"/>
  <c r="AG92" i="1" s="1"/>
  <c r="AE70" i="1"/>
  <c r="AE92" i="1" s="1"/>
  <c r="AC70" i="1"/>
  <c r="AA70" i="1"/>
  <c r="Y70" i="1"/>
  <c r="Y92" i="1" s="1"/>
  <c r="W70" i="1"/>
  <c r="W92" i="1" s="1"/>
  <c r="U70" i="1"/>
  <c r="U92" i="1" s="1"/>
  <c r="S70" i="1"/>
  <c r="S92" i="1" s="1"/>
  <c r="Q70" i="1"/>
  <c r="Q92" i="1" s="1"/>
  <c r="O70" i="1"/>
  <c r="O92" i="1" s="1"/>
  <c r="M70" i="1"/>
  <c r="M92" i="1" s="1"/>
  <c r="K70" i="1"/>
  <c r="K92" i="1" s="1"/>
  <c r="I70" i="1"/>
  <c r="I92" i="1" s="1"/>
  <c r="G70" i="1"/>
  <c r="G92" i="1" s="1"/>
  <c r="E70" i="1"/>
  <c r="E92" i="1" s="1"/>
  <c r="AQ69" i="1"/>
  <c r="AQ91" i="1" s="1"/>
  <c r="AO69" i="1"/>
  <c r="AO91" i="1" s="1"/>
  <c r="AM69" i="1"/>
  <c r="AM91" i="1" s="1"/>
  <c r="AK69" i="1"/>
  <c r="AK91" i="1" s="1"/>
  <c r="AI69" i="1"/>
  <c r="AI91" i="1" s="1"/>
  <c r="AG69" i="1"/>
  <c r="AG91" i="1" s="1"/>
  <c r="AE69" i="1"/>
  <c r="AE91" i="1" s="1"/>
  <c r="AC69" i="1"/>
  <c r="AC91" i="1" s="1"/>
  <c r="AA69" i="1"/>
  <c r="AA91" i="1" s="1"/>
  <c r="Y69" i="1"/>
  <c r="Y91" i="1" s="1"/>
  <c r="W69" i="1"/>
  <c r="W91" i="1" s="1"/>
  <c r="U69" i="1"/>
  <c r="U91" i="1" s="1"/>
  <c r="S69" i="1"/>
  <c r="S91" i="1" s="1"/>
  <c r="Q69" i="1"/>
  <c r="O69" i="1"/>
  <c r="M69" i="1"/>
  <c r="M91" i="1" s="1"/>
  <c r="K69" i="1"/>
  <c r="K91" i="1" s="1"/>
  <c r="I69" i="1"/>
  <c r="I91" i="1" s="1"/>
  <c r="G69" i="1"/>
  <c r="G91" i="1" s="1"/>
  <c r="E69" i="1"/>
  <c r="E91" i="1" s="1"/>
  <c r="AQ68" i="1"/>
  <c r="AQ90" i="1" s="1"/>
  <c r="AO68" i="1"/>
  <c r="AO90" i="1" s="1"/>
  <c r="AM68" i="1"/>
  <c r="AM90" i="1" s="1"/>
  <c r="AK68" i="1"/>
  <c r="AI68" i="1"/>
  <c r="AG68" i="1"/>
  <c r="AG90" i="1" s="1"/>
  <c r="AE68" i="1"/>
  <c r="AE90" i="1" s="1"/>
  <c r="AC68" i="1"/>
  <c r="AC90" i="1" s="1"/>
  <c r="AA68" i="1"/>
  <c r="AA90" i="1" s="1"/>
  <c r="Y68" i="1"/>
  <c r="Y90" i="1" s="1"/>
  <c r="W68" i="1"/>
  <c r="W90" i="1" s="1"/>
  <c r="U68" i="1"/>
  <c r="U90" i="1" s="1"/>
  <c r="S68" i="1"/>
  <c r="S90" i="1" s="1"/>
  <c r="Q68" i="1"/>
  <c r="Q90" i="1" s="1"/>
  <c r="O68" i="1"/>
  <c r="O90" i="1" s="1"/>
  <c r="M68" i="1"/>
  <c r="M90" i="1" s="1"/>
  <c r="K68" i="1"/>
  <c r="K90" i="1" s="1"/>
  <c r="I68" i="1"/>
  <c r="I90" i="1" s="1"/>
  <c r="G68" i="1"/>
  <c r="G90" i="1" s="1"/>
  <c r="E68" i="1"/>
  <c r="AQ66" i="1"/>
  <c r="AQ89" i="1" s="1"/>
  <c r="AO66" i="1"/>
  <c r="AM66" i="1"/>
  <c r="AK66" i="1"/>
  <c r="AI66" i="1"/>
  <c r="AI89" i="1" s="1"/>
  <c r="AG66" i="1"/>
  <c r="AE66" i="1"/>
  <c r="AC66" i="1"/>
  <c r="AA66" i="1"/>
  <c r="AA89" i="1" s="1"/>
  <c r="Y66" i="1"/>
  <c r="W66" i="1"/>
  <c r="U66" i="1"/>
  <c r="S66" i="1"/>
  <c r="S89" i="1" s="1"/>
  <c r="Q66" i="1"/>
  <c r="O66" i="1"/>
  <c r="O89" i="1" s="1"/>
  <c r="M66" i="1"/>
  <c r="K66" i="1"/>
  <c r="K89" i="1" s="1"/>
  <c r="G66" i="1"/>
  <c r="E89" i="1"/>
  <c r="AQ67" i="1"/>
  <c r="AO67" i="1"/>
  <c r="AM67" i="1"/>
  <c r="AK67" i="1"/>
  <c r="AI67" i="1"/>
  <c r="AG67" i="1"/>
  <c r="AE67" i="1"/>
  <c r="AC67" i="1"/>
  <c r="AA67" i="1"/>
  <c r="Y67" i="1"/>
  <c r="W67" i="1"/>
  <c r="W89" i="1" s="1"/>
  <c r="U67" i="1"/>
  <c r="S67" i="1"/>
  <c r="Q67" i="1"/>
  <c r="O67" i="1"/>
  <c r="M67" i="1"/>
  <c r="K67" i="1"/>
  <c r="G67" i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G63" i="1"/>
  <c r="E87" i="1"/>
  <c r="AQ60" i="1"/>
  <c r="AO60" i="1"/>
  <c r="AM60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G60" i="1"/>
  <c r="AQ65" i="1"/>
  <c r="AO65" i="1"/>
  <c r="AM65" i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G65" i="1"/>
  <c r="AQ64" i="1"/>
  <c r="AO64" i="1"/>
  <c r="AM64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G64" i="1"/>
  <c r="AQ56" i="1"/>
  <c r="AO56" i="1"/>
  <c r="AM56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AQ57" i="1"/>
  <c r="AO57" i="1"/>
  <c r="AM57" i="1"/>
  <c r="AK57" i="1"/>
  <c r="AI57" i="1"/>
  <c r="AG57" i="1"/>
  <c r="AE57" i="1"/>
  <c r="AC57" i="1"/>
  <c r="AA57" i="1"/>
  <c r="Y57" i="1"/>
  <c r="W57" i="1"/>
  <c r="U57" i="1"/>
  <c r="S57" i="1"/>
  <c r="Q57" i="1"/>
  <c r="Q82" i="1" s="1"/>
  <c r="O57" i="1"/>
  <c r="M57" i="1"/>
  <c r="K57" i="1"/>
  <c r="G57" i="1"/>
  <c r="G82" i="1" s="1"/>
  <c r="AQ62" i="1"/>
  <c r="AO62" i="1"/>
  <c r="AM62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G62" i="1"/>
  <c r="AQ58" i="1"/>
  <c r="AO58" i="1"/>
  <c r="AM58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AQ61" i="1"/>
  <c r="AQ79" i="1" s="1"/>
  <c r="AO61" i="1"/>
  <c r="AM61" i="1"/>
  <c r="AK61" i="1"/>
  <c r="AI61" i="1"/>
  <c r="AI79" i="1" s="1"/>
  <c r="AG61" i="1"/>
  <c r="AE61" i="1"/>
  <c r="AC61" i="1"/>
  <c r="AA61" i="1"/>
  <c r="Y61" i="1"/>
  <c r="W61" i="1"/>
  <c r="U61" i="1"/>
  <c r="S61" i="1"/>
  <c r="S79" i="1" s="1"/>
  <c r="Q61" i="1"/>
  <c r="O61" i="1"/>
  <c r="M61" i="1"/>
  <c r="K61" i="1"/>
  <c r="K79" i="1" s="1"/>
  <c r="AQ59" i="1"/>
  <c r="AQ80" i="1" s="1"/>
  <c r="AO59" i="1"/>
  <c r="AM59" i="1"/>
  <c r="AM78" i="1" s="1"/>
  <c r="AK59" i="1"/>
  <c r="AK78" i="1" s="1"/>
  <c r="AI59" i="1"/>
  <c r="AG59" i="1"/>
  <c r="AE59" i="1"/>
  <c r="AC59" i="1"/>
  <c r="AC78" i="1" s="1"/>
  <c r="AA59" i="1"/>
  <c r="Y59" i="1"/>
  <c r="W59" i="1"/>
  <c r="W78" i="1" s="1"/>
  <c r="U59" i="1"/>
  <c r="U78" i="1" s="1"/>
  <c r="S59" i="1"/>
  <c r="Q59" i="1"/>
  <c r="O59" i="1"/>
  <c r="O78" i="1" s="1"/>
  <c r="M59" i="1"/>
  <c r="M78" i="1" s="1"/>
  <c r="K59" i="1"/>
  <c r="G59" i="1"/>
  <c r="AQ13" i="1"/>
  <c r="AQ10" i="1"/>
  <c r="AQ32" i="1" s="1"/>
  <c r="AQ11" i="1"/>
  <c r="AQ12" i="1"/>
  <c r="AQ17" i="1"/>
  <c r="AQ9" i="1"/>
  <c r="AQ18" i="1"/>
  <c r="AQ14" i="1"/>
  <c r="AQ16" i="1"/>
  <c r="AQ39" i="1" s="1"/>
  <c r="AQ15" i="1"/>
  <c r="AQ20" i="1"/>
  <c r="AQ21" i="1"/>
  <c r="AQ22" i="1"/>
  <c r="AQ43" i="1" s="1"/>
  <c r="AQ19" i="1"/>
  <c r="AQ44" i="1" s="1"/>
  <c r="AQ23" i="1"/>
  <c r="AQ45" i="1" s="1"/>
  <c r="AQ24" i="1"/>
  <c r="AQ46" i="1" s="1"/>
  <c r="AQ25" i="1"/>
  <c r="AQ47" i="1" s="1"/>
  <c r="AQ26" i="1"/>
  <c r="AQ48" i="1" s="1"/>
  <c r="AQ27" i="1"/>
  <c r="AQ49" i="1" s="1"/>
  <c r="AM13" i="1"/>
  <c r="AM10" i="1"/>
  <c r="AM11" i="1"/>
  <c r="AM12" i="1"/>
  <c r="AM17" i="1"/>
  <c r="AM9" i="1"/>
  <c r="AM18" i="1"/>
  <c r="AM14" i="1"/>
  <c r="AM16" i="1"/>
  <c r="AM15" i="1"/>
  <c r="AM20" i="1"/>
  <c r="AM41" i="1" s="1"/>
  <c r="AM21" i="1"/>
  <c r="AM22" i="1"/>
  <c r="AM19" i="1"/>
  <c r="AM44" i="1" s="1"/>
  <c r="AM23" i="1"/>
  <c r="AM45" i="1" s="1"/>
  <c r="AM24" i="1"/>
  <c r="AM46" i="1" s="1"/>
  <c r="AM25" i="1"/>
  <c r="AM47" i="1" s="1"/>
  <c r="AM26" i="1"/>
  <c r="AM48" i="1" s="1"/>
  <c r="AM27" i="1"/>
  <c r="AM49" i="1" s="1"/>
  <c r="AK13" i="1"/>
  <c r="AK10" i="1"/>
  <c r="AK11" i="1"/>
  <c r="AK12" i="1"/>
  <c r="AK17" i="1"/>
  <c r="AK9" i="1"/>
  <c r="AK18" i="1"/>
  <c r="AK14" i="1"/>
  <c r="AK16" i="1"/>
  <c r="AK39" i="1" s="1"/>
  <c r="AK15" i="1"/>
  <c r="AK20" i="1"/>
  <c r="AK21" i="1"/>
  <c r="AK42" i="1" s="1"/>
  <c r="AK22" i="1"/>
  <c r="AK43" i="1" s="1"/>
  <c r="AK19" i="1"/>
  <c r="AK23" i="1"/>
  <c r="AK45" i="1" s="1"/>
  <c r="AK24" i="1"/>
  <c r="AK46" i="1" s="1"/>
  <c r="AK25" i="1"/>
  <c r="AK47" i="1" s="1"/>
  <c r="AK26" i="1"/>
  <c r="AK48" i="1" s="1"/>
  <c r="AK27" i="1"/>
  <c r="AK49" i="1" s="1"/>
  <c r="AQ8" i="1"/>
  <c r="AQ30" i="1" s="1"/>
  <c r="AO8" i="1"/>
  <c r="AM8" i="1"/>
  <c r="AK8" i="1"/>
  <c r="AK30" i="1" s="1"/>
  <c r="AI8" i="1"/>
  <c r="AA8" i="1"/>
  <c r="Y8" i="1"/>
  <c r="W8" i="1"/>
  <c r="U8" i="1"/>
  <c r="S8" i="1"/>
  <c r="Q8" i="1"/>
  <c r="O8" i="1"/>
  <c r="M8" i="1"/>
  <c r="K8" i="1"/>
  <c r="I8" i="1"/>
  <c r="G8" i="1"/>
  <c r="E8" i="1"/>
  <c r="AO27" i="1"/>
  <c r="AO49" i="1" s="1"/>
  <c r="AO26" i="1"/>
  <c r="AO48" i="1" s="1"/>
  <c r="AO25" i="1"/>
  <c r="AO47" i="1" s="1"/>
  <c r="AO24" i="1"/>
  <c r="AO46" i="1" s="1"/>
  <c r="AO23" i="1"/>
  <c r="AO45" i="1" s="1"/>
  <c r="AO19" i="1"/>
  <c r="AO44" i="1" s="1"/>
  <c r="AO22" i="1"/>
  <c r="AO21" i="1"/>
  <c r="AO20" i="1"/>
  <c r="AO15" i="1"/>
  <c r="AO16" i="1"/>
  <c r="AO14" i="1"/>
  <c r="AO18" i="1"/>
  <c r="AO9" i="1"/>
  <c r="AO17" i="1"/>
  <c r="AO12" i="1"/>
  <c r="AO11" i="1"/>
  <c r="AO33" i="1" s="1"/>
  <c r="AO10" i="1"/>
  <c r="AO13" i="1"/>
  <c r="AI27" i="1"/>
  <c r="AI49" i="1" s="1"/>
  <c r="AI26" i="1"/>
  <c r="AI48" i="1" s="1"/>
  <c r="AI25" i="1"/>
  <c r="AI47" i="1" s="1"/>
  <c r="AI24" i="1"/>
  <c r="AI46" i="1" s="1"/>
  <c r="AI23" i="1"/>
  <c r="AI45" i="1" s="1"/>
  <c r="AI19" i="1"/>
  <c r="AI44" i="1" s="1"/>
  <c r="AI22" i="1"/>
  <c r="AI43" i="1" s="1"/>
  <c r="AI21" i="1"/>
  <c r="AI20" i="1"/>
  <c r="AI15" i="1"/>
  <c r="AI16" i="1"/>
  <c r="AI14" i="1"/>
  <c r="AI18" i="1"/>
  <c r="AI9" i="1"/>
  <c r="AI17" i="1"/>
  <c r="AI12" i="1"/>
  <c r="AI11" i="1"/>
  <c r="AI33" i="1" s="1"/>
  <c r="AI10" i="1"/>
  <c r="AI13" i="1"/>
  <c r="AG27" i="1"/>
  <c r="AG49" i="1" s="1"/>
  <c r="AG26" i="1"/>
  <c r="AG48" i="1" s="1"/>
  <c r="AG25" i="1"/>
  <c r="AG47" i="1" s="1"/>
  <c r="AG24" i="1"/>
  <c r="AG46" i="1" s="1"/>
  <c r="AG23" i="1"/>
  <c r="AG45" i="1" s="1"/>
  <c r="AG19" i="1"/>
  <c r="AG22" i="1"/>
  <c r="AG43" i="1" s="1"/>
  <c r="AG21" i="1"/>
  <c r="AG20" i="1"/>
  <c r="AG15" i="1"/>
  <c r="AG16" i="1"/>
  <c r="AG14" i="1"/>
  <c r="AG18" i="1"/>
  <c r="AG9" i="1"/>
  <c r="AG17" i="1"/>
  <c r="AG12" i="1"/>
  <c r="AG11" i="1"/>
  <c r="AG10" i="1"/>
  <c r="AG32" i="1" s="1"/>
  <c r="AG13" i="1"/>
  <c r="AG8" i="1"/>
  <c r="AG30" i="1" s="1"/>
  <c r="AE27" i="1"/>
  <c r="AE49" i="1" s="1"/>
  <c r="AE26" i="1"/>
  <c r="AE48" i="1" s="1"/>
  <c r="AE25" i="1"/>
  <c r="AE47" i="1" s="1"/>
  <c r="AE24" i="1"/>
  <c r="AE46" i="1" s="1"/>
  <c r="AE23" i="1"/>
  <c r="AE45" i="1" s="1"/>
  <c r="AE19" i="1"/>
  <c r="AE22" i="1"/>
  <c r="AE43" i="1" s="1"/>
  <c r="AE21" i="1"/>
  <c r="AE20" i="1"/>
  <c r="AE15" i="1"/>
  <c r="AE16" i="1"/>
  <c r="AE14" i="1"/>
  <c r="AE18" i="1"/>
  <c r="AE9" i="1"/>
  <c r="AE17" i="1"/>
  <c r="AE12" i="1"/>
  <c r="AE11" i="1"/>
  <c r="AE10" i="1"/>
  <c r="AE32" i="1" s="1"/>
  <c r="AE13" i="1"/>
  <c r="AE8" i="1"/>
  <c r="AE30" i="1" s="1"/>
  <c r="AC27" i="1"/>
  <c r="AC49" i="1" s="1"/>
  <c r="AC26" i="1"/>
  <c r="AC48" i="1" s="1"/>
  <c r="AC25" i="1"/>
  <c r="AC47" i="1" s="1"/>
  <c r="AC24" i="1"/>
  <c r="AC46" i="1" s="1"/>
  <c r="AC23" i="1"/>
  <c r="AC45" i="1" s="1"/>
  <c r="AC19" i="1"/>
  <c r="AC22" i="1"/>
  <c r="AC43" i="1" s="1"/>
  <c r="AC21" i="1"/>
  <c r="AC20" i="1"/>
  <c r="AC15" i="1"/>
  <c r="AC16" i="1"/>
  <c r="AC14" i="1"/>
  <c r="AC18" i="1"/>
  <c r="AC9" i="1"/>
  <c r="AC17" i="1"/>
  <c r="AC12" i="1"/>
  <c r="AC11" i="1"/>
  <c r="AC10" i="1"/>
  <c r="AC32" i="1" s="1"/>
  <c r="AC13" i="1"/>
  <c r="AC8" i="1"/>
  <c r="AC30" i="1" s="1"/>
  <c r="AA27" i="1"/>
  <c r="AA49" i="1" s="1"/>
  <c r="AA26" i="1"/>
  <c r="AA48" i="1" s="1"/>
  <c r="AA25" i="1"/>
  <c r="AA47" i="1" s="1"/>
  <c r="AA24" i="1"/>
  <c r="AA46" i="1" s="1"/>
  <c r="AA23" i="1"/>
  <c r="AA45" i="1" s="1"/>
  <c r="AA19" i="1"/>
  <c r="AA22" i="1"/>
  <c r="AA43" i="1" s="1"/>
  <c r="AA21" i="1"/>
  <c r="AA20" i="1"/>
  <c r="AA15" i="1"/>
  <c r="AA16" i="1"/>
  <c r="AA14" i="1"/>
  <c r="AA18" i="1"/>
  <c r="AA9" i="1"/>
  <c r="AA17" i="1"/>
  <c r="AA12" i="1"/>
  <c r="AA11" i="1"/>
  <c r="AA10" i="1"/>
  <c r="AA32" i="1" s="1"/>
  <c r="AA13" i="1"/>
  <c r="AQ36" i="1" l="1"/>
  <c r="AO38" i="1"/>
  <c r="G81" i="1"/>
  <c r="W81" i="1"/>
  <c r="Y81" i="1"/>
  <c r="E78" i="1"/>
  <c r="I86" i="1"/>
  <c r="E88" i="1"/>
  <c r="Y82" i="1"/>
  <c r="AG82" i="1"/>
  <c r="AO82" i="1"/>
  <c r="M79" i="1"/>
  <c r="U79" i="1"/>
  <c r="AK79" i="1"/>
  <c r="I80" i="1"/>
  <c r="I78" i="1"/>
  <c r="I84" i="1"/>
  <c r="AO88" i="1"/>
  <c r="Q83" i="1"/>
  <c r="Y83" i="1"/>
  <c r="AG83" i="1"/>
  <c r="AO83" i="1"/>
  <c r="I82" i="1"/>
  <c r="AE40" i="1"/>
  <c r="AG40" i="1"/>
  <c r="AI30" i="1"/>
  <c r="AO32" i="1"/>
  <c r="I30" i="1"/>
  <c r="AM30" i="1"/>
  <c r="AM39" i="1"/>
  <c r="AI32" i="1"/>
  <c r="AA30" i="1"/>
  <c r="AO30" i="1"/>
  <c r="AK34" i="1"/>
  <c r="O87" i="1"/>
  <c r="W87" i="1"/>
  <c r="AM87" i="1"/>
  <c r="E83" i="1"/>
  <c r="G87" i="1"/>
  <c r="Q87" i="1"/>
  <c r="AO87" i="1"/>
  <c r="I88" i="1"/>
  <c r="K88" i="1"/>
  <c r="AM38" i="1"/>
  <c r="AO34" i="1"/>
  <c r="AK41" i="1"/>
  <c r="AI37" i="1"/>
  <c r="K80" i="1"/>
  <c r="S80" i="1"/>
  <c r="AA80" i="1"/>
  <c r="AI80" i="1"/>
  <c r="AM81" i="1"/>
  <c r="K82" i="1"/>
  <c r="S82" i="1"/>
  <c r="AQ82" i="1"/>
  <c r="G85" i="1"/>
  <c r="Q85" i="1"/>
  <c r="Y85" i="1"/>
  <c r="AG85" i="1"/>
  <c r="AO85" i="1"/>
  <c r="AK82" i="1"/>
  <c r="G78" i="1"/>
  <c r="Q78" i="1"/>
  <c r="AG78" i="1"/>
  <c r="AO78" i="1"/>
  <c r="O79" i="1"/>
  <c r="W79" i="1"/>
  <c r="AM79" i="1"/>
  <c r="E82" i="1"/>
  <c r="O82" i="1"/>
  <c r="W82" i="1"/>
  <c r="AM82" i="1"/>
  <c r="AM36" i="1"/>
  <c r="AA42" i="1"/>
  <c r="AG42" i="1"/>
  <c r="AO40" i="1"/>
  <c r="AG31" i="1"/>
  <c r="AK35" i="1"/>
  <c r="AM42" i="1"/>
  <c r="AQ41" i="1"/>
  <c r="AC40" i="1"/>
  <c r="AE82" i="1"/>
  <c r="AE78" i="1"/>
  <c r="AE81" i="1"/>
  <c r="AE42" i="1"/>
  <c r="AE31" i="1"/>
  <c r="AC79" i="1"/>
  <c r="AC42" i="1"/>
  <c r="AC31" i="1"/>
  <c r="K85" i="1"/>
  <c r="S85" i="1"/>
  <c r="AA85" i="1"/>
  <c r="AI85" i="1"/>
  <c r="AQ85" i="1"/>
  <c r="U88" i="1"/>
  <c r="AC88" i="1"/>
  <c r="AK88" i="1"/>
  <c r="O80" i="1"/>
  <c r="M83" i="1"/>
  <c r="U83" i="1"/>
  <c r="AC83" i="1"/>
  <c r="AK83" i="1"/>
  <c r="G84" i="1"/>
  <c r="M85" i="1"/>
  <c r="U85" i="1"/>
  <c r="AC85" i="1"/>
  <c r="AK85" i="1"/>
  <c r="G83" i="1"/>
  <c r="I85" i="1"/>
  <c r="O85" i="1"/>
  <c r="W85" i="1"/>
  <c r="AE85" i="1"/>
  <c r="AM85" i="1"/>
  <c r="M87" i="1"/>
  <c r="U87" i="1"/>
  <c r="AC87" i="1"/>
  <c r="AK87" i="1"/>
  <c r="G88" i="1"/>
  <c r="Q88" i="1"/>
  <c r="Y88" i="1"/>
  <c r="AG88" i="1"/>
  <c r="AA79" i="1"/>
  <c r="Y78" i="1"/>
  <c r="Y87" i="1"/>
  <c r="AA44" i="1"/>
  <c r="AC36" i="1"/>
  <c r="AC44" i="1"/>
  <c r="AE36" i="1"/>
  <c r="AE44" i="1"/>
  <c r="AM37" i="1"/>
  <c r="AQ40" i="1"/>
  <c r="AC37" i="1"/>
  <c r="AE37" i="1"/>
  <c r="AE41" i="1"/>
  <c r="AG37" i="1"/>
  <c r="AI38" i="1"/>
  <c r="AI42" i="1"/>
  <c r="AO35" i="1"/>
  <c r="AO43" i="1"/>
  <c r="AK37" i="1"/>
  <c r="AK33" i="1"/>
  <c r="AQ31" i="1"/>
  <c r="AG44" i="1"/>
  <c r="AO42" i="1"/>
  <c r="AA38" i="1"/>
  <c r="AC38" i="1"/>
  <c r="AE38" i="1"/>
  <c r="AG38" i="1"/>
  <c r="AK44" i="1"/>
  <c r="AK36" i="1"/>
  <c r="AM43" i="1"/>
  <c r="AQ42" i="1"/>
  <c r="AQ38" i="1"/>
  <c r="AQ34" i="1"/>
  <c r="AG36" i="1"/>
  <c r="AK38" i="1"/>
  <c r="AM33" i="1"/>
  <c r="AA37" i="1"/>
  <c r="AA31" i="1"/>
  <c r="AA36" i="1"/>
  <c r="AA40" i="1"/>
  <c r="AA82" i="1"/>
  <c r="X14" i="2"/>
  <c r="L14" i="2"/>
  <c r="AA33" i="1"/>
  <c r="AA41" i="1"/>
  <c r="AE33" i="1"/>
  <c r="AO39" i="1"/>
  <c r="AM40" i="1"/>
  <c r="AM32" i="1"/>
  <c r="AA34" i="1"/>
  <c r="AC34" i="1"/>
  <c r="AE34" i="1"/>
  <c r="AG34" i="1"/>
  <c r="AI31" i="1"/>
  <c r="AI35" i="1"/>
  <c r="AI39" i="1"/>
  <c r="AO36" i="1"/>
  <c r="AK40" i="1"/>
  <c r="AK32" i="1"/>
  <c r="AM35" i="1"/>
  <c r="AM31" i="1"/>
  <c r="AI41" i="1"/>
  <c r="AC33" i="1"/>
  <c r="AC41" i="1"/>
  <c r="AG33" i="1"/>
  <c r="AG41" i="1"/>
  <c r="AI34" i="1"/>
  <c r="AO31" i="1"/>
  <c r="AQ35" i="1"/>
  <c r="AA35" i="1"/>
  <c r="AA39" i="1"/>
  <c r="AC35" i="1"/>
  <c r="AC39" i="1"/>
  <c r="AE35" i="1"/>
  <c r="AE39" i="1"/>
  <c r="AG35" i="1"/>
  <c r="AG39" i="1"/>
  <c r="AI36" i="1"/>
  <c r="AI40" i="1"/>
  <c r="AO37" i="1"/>
  <c r="AO41" i="1"/>
  <c r="AK31" i="1"/>
  <c r="AM34" i="1"/>
  <c r="AQ37" i="1"/>
  <c r="AQ33" i="1"/>
  <c r="O81" i="1"/>
  <c r="U84" i="1"/>
  <c r="AK84" i="1"/>
  <c r="M86" i="1"/>
  <c r="AC86" i="1"/>
  <c r="AG79" i="1"/>
  <c r="AC84" i="1"/>
  <c r="M80" i="1"/>
  <c r="U80" i="1"/>
  <c r="AC80" i="1"/>
  <c r="AK80" i="1"/>
  <c r="Q81" i="1"/>
  <c r="AG81" i="1"/>
  <c r="AO81" i="1"/>
  <c r="M82" i="1"/>
  <c r="U82" i="1"/>
  <c r="AC82" i="1"/>
  <c r="K83" i="1"/>
  <c r="S83" i="1"/>
  <c r="AA83" i="1"/>
  <c r="AI83" i="1"/>
  <c r="AQ83" i="1"/>
  <c r="O84" i="1"/>
  <c r="W84" i="1"/>
  <c r="AE84" i="1"/>
  <c r="AM84" i="1"/>
  <c r="O86" i="1"/>
  <c r="W86" i="1"/>
  <c r="AE86" i="1"/>
  <c r="AM86" i="1"/>
  <c r="S88" i="1"/>
  <c r="AA88" i="1"/>
  <c r="AI88" i="1"/>
  <c r="M89" i="1"/>
  <c r="U89" i="1"/>
  <c r="AC89" i="1"/>
  <c r="AK89" i="1"/>
  <c r="I87" i="1"/>
  <c r="I83" i="1"/>
  <c r="I79" i="1"/>
  <c r="AM80" i="1"/>
  <c r="S81" i="1"/>
  <c r="AA81" i="1"/>
  <c r="AQ81" i="1"/>
  <c r="Q84" i="1"/>
  <c r="Y84" i="1"/>
  <c r="AG84" i="1"/>
  <c r="AO84" i="1"/>
  <c r="G86" i="1"/>
  <c r="Q86" i="1"/>
  <c r="Y86" i="1"/>
  <c r="AG86" i="1"/>
  <c r="AO86" i="1"/>
  <c r="K87" i="1"/>
  <c r="S87" i="1"/>
  <c r="AA87" i="1"/>
  <c r="AI87" i="1"/>
  <c r="AQ87" i="1"/>
  <c r="AE89" i="1"/>
  <c r="AM89" i="1"/>
  <c r="AE87" i="1"/>
  <c r="M88" i="1"/>
  <c r="Y89" i="1"/>
  <c r="G79" i="1"/>
  <c r="M84" i="1"/>
  <c r="U86" i="1"/>
  <c r="AK86" i="1"/>
  <c r="K78" i="1"/>
  <c r="S78" i="1"/>
  <c r="AA78" i="1"/>
  <c r="AI78" i="1"/>
  <c r="AQ78" i="1"/>
  <c r="Q79" i="1"/>
  <c r="Y79" i="1"/>
  <c r="AO79" i="1"/>
  <c r="W80" i="1"/>
  <c r="AE80" i="1"/>
  <c r="K81" i="1"/>
  <c r="AI81" i="1"/>
  <c r="Q80" i="1"/>
  <c r="Y80" i="1"/>
  <c r="AG80" i="1"/>
  <c r="AO80" i="1"/>
  <c r="M81" i="1"/>
  <c r="U81" i="1"/>
  <c r="AC81" i="1"/>
  <c r="AK81" i="1"/>
  <c r="O83" i="1"/>
  <c r="W83" i="1"/>
  <c r="AE83" i="1"/>
  <c r="AM83" i="1"/>
  <c r="K84" i="1"/>
  <c r="S84" i="1"/>
  <c r="AI84" i="1"/>
  <c r="AQ84" i="1"/>
  <c r="K86" i="1"/>
  <c r="S86" i="1"/>
  <c r="AA86" i="1"/>
  <c r="AI86" i="1"/>
  <c r="AQ86" i="1"/>
  <c r="O88" i="1"/>
  <c r="W88" i="1"/>
  <c r="AE88" i="1"/>
  <c r="AM88" i="1"/>
  <c r="G89" i="1"/>
  <c r="Q89" i="1"/>
  <c r="AG89" i="1"/>
  <c r="AO89" i="1"/>
  <c r="AE79" i="1"/>
  <c r="AI82" i="1"/>
  <c r="AA84" i="1"/>
  <c r="AG87" i="1"/>
  <c r="AQ88" i="1"/>
  <c r="G80" i="1"/>
  <c r="E86" i="1"/>
  <c r="X12" i="2"/>
  <c r="X13" i="2"/>
  <c r="X11" i="2"/>
  <c r="X10" i="2"/>
  <c r="X8" i="2"/>
  <c r="X9" i="2"/>
  <c r="X7" i="2"/>
  <c r="E80" i="1"/>
  <c r="E84" i="1"/>
  <c r="E85" i="1"/>
  <c r="E81" i="1"/>
  <c r="L12" i="2"/>
  <c r="L13" i="2"/>
  <c r="L10" i="2"/>
  <c r="L11" i="2"/>
  <c r="L8" i="2"/>
  <c r="L9" i="2"/>
  <c r="L7" i="2"/>
  <c r="AU92" i="1"/>
  <c r="AU70" i="1" s="1"/>
  <c r="AS92" i="1"/>
  <c r="AT92" i="1" s="1"/>
  <c r="AR92" i="1"/>
  <c r="AR70" i="1" s="1"/>
  <c r="AR96" i="1"/>
  <c r="AR74" i="1" s="1"/>
  <c r="AU96" i="1"/>
  <c r="AU74" i="1" s="1"/>
  <c r="AS96" i="1"/>
  <c r="AT96" i="1" s="1"/>
  <c r="AU93" i="1"/>
  <c r="AU71" i="1" s="1"/>
  <c r="AS93" i="1"/>
  <c r="AT93" i="1" s="1"/>
  <c r="AR93" i="1"/>
  <c r="AR71" i="1" s="1"/>
  <c r="AU97" i="1"/>
  <c r="AU75" i="1" s="1"/>
  <c r="AS97" i="1"/>
  <c r="AT97" i="1" s="1"/>
  <c r="AR97" i="1"/>
  <c r="AR75" i="1" s="1"/>
  <c r="AU95" i="1"/>
  <c r="AU73" i="1" s="1"/>
  <c r="AS95" i="1"/>
  <c r="AT95" i="1" s="1"/>
  <c r="AR95" i="1"/>
  <c r="AR73" i="1" s="1"/>
  <c r="AS94" i="1"/>
  <c r="AT94" i="1" s="1"/>
  <c r="AR94" i="1"/>
  <c r="AR72" i="1" s="1"/>
  <c r="AU94" i="1"/>
  <c r="AU72" i="1" s="1"/>
  <c r="AR91" i="1"/>
  <c r="AR69" i="1" s="1"/>
  <c r="AS91" i="1"/>
  <c r="AT91" i="1" s="1"/>
  <c r="AU91" i="1"/>
  <c r="AU69" i="1" s="1"/>
  <c r="AR90" i="1"/>
  <c r="AR68" i="1" s="1"/>
  <c r="AS82" i="1"/>
  <c r="AS90" i="1"/>
  <c r="AT90" i="1" s="1"/>
  <c r="AU90" i="1"/>
  <c r="AU68" i="1" s="1"/>
  <c r="AR79" i="1" l="1"/>
  <c r="AS80" i="1"/>
  <c r="AU88" i="1"/>
  <c r="AU87" i="1"/>
  <c r="AU66" i="1" s="1"/>
  <c r="AR83" i="1"/>
  <c r="AU89" i="1"/>
  <c r="AR82" i="1"/>
  <c r="AR85" i="1"/>
  <c r="AU86" i="1"/>
  <c r="AU82" i="1"/>
  <c r="AU78" i="1"/>
  <c r="AU85" i="1"/>
  <c r="AS83" i="1"/>
  <c r="AU79" i="1"/>
  <c r="AS89" i="1"/>
  <c r="AS88" i="1"/>
  <c r="AR80" i="1"/>
  <c r="AS87" i="1"/>
  <c r="AS86" i="1"/>
  <c r="AR78" i="1"/>
  <c r="AR57" i="1" s="1"/>
  <c r="AR84" i="1"/>
  <c r="AS78" i="1"/>
  <c r="AR88" i="1"/>
  <c r="AU80" i="1"/>
  <c r="AR86" i="1"/>
  <c r="AR87" i="1"/>
  <c r="AS79" i="1"/>
  <c r="AR89" i="1"/>
  <c r="AU83" i="1"/>
  <c r="AS84" i="1"/>
  <c r="AU81" i="1"/>
  <c r="AU67" i="1"/>
  <c r="AU84" i="1"/>
  <c r="AS85" i="1"/>
  <c r="AR81" i="1"/>
  <c r="AS81" i="1"/>
  <c r="AS58" i="1" s="1"/>
  <c r="AS67" i="1"/>
  <c r="AT73" i="1"/>
  <c r="AS73" i="1"/>
  <c r="AT69" i="1"/>
  <c r="AS69" i="1"/>
  <c r="AT75" i="1"/>
  <c r="AS75" i="1"/>
  <c r="AS68" i="1"/>
  <c r="AT68" i="1"/>
  <c r="AS70" i="1"/>
  <c r="AT70" i="1"/>
  <c r="AT71" i="1"/>
  <c r="AS71" i="1"/>
  <c r="AS74" i="1"/>
  <c r="AT74" i="1"/>
  <c r="AT72" i="1"/>
  <c r="AS72" i="1"/>
  <c r="AR56" i="1" l="1"/>
  <c r="AS57" i="1"/>
  <c r="AU57" i="1"/>
  <c r="AS59" i="1"/>
  <c r="AU63" i="1"/>
  <c r="AU59" i="1"/>
  <c r="AR59" i="1"/>
  <c r="AS60" i="1"/>
  <c r="AS64" i="1"/>
  <c r="AS61" i="1"/>
  <c r="AS63" i="1"/>
  <c r="AR61" i="1"/>
  <c r="AR62" i="1"/>
  <c r="AS66" i="1"/>
  <c r="AR60" i="1"/>
  <c r="AU65" i="1"/>
  <c r="AU64" i="1"/>
  <c r="AU56" i="1"/>
  <c r="AS65" i="1"/>
  <c r="AR65" i="1"/>
  <c r="AU60" i="1"/>
  <c r="AU62" i="1"/>
  <c r="AT88" i="1"/>
  <c r="AR66" i="1"/>
  <c r="AT87" i="1"/>
  <c r="AR63" i="1"/>
  <c r="AR64" i="1"/>
  <c r="AS56" i="1"/>
  <c r="AU58" i="1"/>
  <c r="AU61" i="1"/>
  <c r="AR67" i="1"/>
  <c r="AR58" i="1"/>
  <c r="AT85" i="1"/>
  <c r="AT84" i="1"/>
  <c r="AT83" i="1"/>
  <c r="AT78" i="1"/>
  <c r="AT81" i="1"/>
  <c r="AT86" i="1"/>
  <c r="AS62" i="1"/>
  <c r="AT79" i="1"/>
  <c r="AT82" i="1"/>
  <c r="AT89" i="1"/>
  <c r="AT80" i="1"/>
  <c r="Y27" i="1"/>
  <c r="Y49" i="1" s="1"/>
  <c r="Y26" i="1"/>
  <c r="Y48" i="1" s="1"/>
  <c r="Y25" i="1"/>
  <c r="Y47" i="1" s="1"/>
  <c r="Y24" i="1"/>
  <c r="Y46" i="1" s="1"/>
  <c r="Y23" i="1"/>
  <c r="Y45" i="1" s="1"/>
  <c r="Y19" i="1"/>
  <c r="Y44" i="1" s="1"/>
  <c r="Y22" i="1"/>
  <c r="Y21" i="1"/>
  <c r="Y20" i="1"/>
  <c r="Y30" i="1" s="1"/>
  <c r="Y15" i="1"/>
  <c r="Y16" i="1"/>
  <c r="Y14" i="1"/>
  <c r="Y18" i="1"/>
  <c r="Y9" i="1"/>
  <c r="Y17" i="1"/>
  <c r="Y12" i="1"/>
  <c r="Y11" i="1"/>
  <c r="Y10" i="1"/>
  <c r="Y32" i="1" s="1"/>
  <c r="Y13" i="1"/>
  <c r="K35" i="11"/>
  <c r="K31" i="11"/>
  <c r="K32" i="11"/>
  <c r="K36" i="11"/>
  <c r="L36" i="11" s="1"/>
  <c r="K34" i="11"/>
  <c r="K30" i="11"/>
  <c r="X32" i="11"/>
  <c r="K33" i="11"/>
  <c r="K15" i="11"/>
  <c r="L15" i="11" s="1"/>
  <c r="K14" i="11"/>
  <c r="K16" i="11"/>
  <c r="K13" i="11"/>
  <c r="K8" i="1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K38" i="10"/>
  <c r="L38" i="10" s="1"/>
  <c r="W37" i="10"/>
  <c r="X37" i="10" s="1"/>
  <c r="K37" i="10"/>
  <c r="L37" i="10" s="1"/>
  <c r="W36" i="10"/>
  <c r="X36" i="10" s="1"/>
  <c r="K36" i="10"/>
  <c r="W35" i="10"/>
  <c r="K35" i="10"/>
  <c r="W34" i="10"/>
  <c r="X34" i="10" s="1"/>
  <c r="K34" i="10"/>
  <c r="L34" i="10" s="1"/>
  <c r="W33" i="10"/>
  <c r="X33" i="10" s="1"/>
  <c r="K33" i="10"/>
  <c r="W32" i="10"/>
  <c r="X32" i="10" s="1"/>
  <c r="K32" i="10"/>
  <c r="L32" i="10" s="1"/>
  <c r="W31" i="10"/>
  <c r="K31" i="10"/>
  <c r="W30" i="10"/>
  <c r="K30" i="10"/>
  <c r="L30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W15" i="10"/>
  <c r="X15" i="10" s="1"/>
  <c r="K15" i="10"/>
  <c r="L15" i="10" s="1"/>
  <c r="W14" i="10"/>
  <c r="K14" i="10"/>
  <c r="W13" i="10"/>
  <c r="K13" i="10"/>
  <c r="W12" i="10"/>
  <c r="X12" i="10" s="1"/>
  <c r="K12" i="10"/>
  <c r="L12" i="10" s="1"/>
  <c r="W11" i="10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W7" i="10"/>
  <c r="K7" i="10"/>
  <c r="L7" i="10" s="1"/>
  <c r="V30" i="9"/>
  <c r="J37" i="9"/>
  <c r="J39" i="9"/>
  <c r="J31" i="9"/>
  <c r="J36" i="9"/>
  <c r="J38" i="9"/>
  <c r="J33" i="9"/>
  <c r="J35" i="9"/>
  <c r="V32" i="9"/>
  <c r="J34" i="9"/>
  <c r="V34" i="9"/>
  <c r="W34" i="9" s="1"/>
  <c r="J32" i="9"/>
  <c r="V33" i="9"/>
  <c r="J30" i="9"/>
  <c r="J12" i="9"/>
  <c r="V11" i="9"/>
  <c r="V12" i="9"/>
  <c r="J16" i="9"/>
  <c r="V9" i="9"/>
  <c r="J9" i="9"/>
  <c r="V15" i="9"/>
  <c r="J10" i="9"/>
  <c r="V8" i="9"/>
  <c r="J8" i="9"/>
  <c r="V10" i="9"/>
  <c r="J13" i="9"/>
  <c r="J11" i="9"/>
  <c r="V7" i="9"/>
  <c r="J7" i="9"/>
  <c r="W32" i="8"/>
  <c r="K32" i="8"/>
  <c r="W35" i="8"/>
  <c r="K38" i="8"/>
  <c r="W30" i="8"/>
  <c r="K30" i="8"/>
  <c r="W31" i="8"/>
  <c r="K31" i="8"/>
  <c r="W33" i="8"/>
  <c r="K37" i="8"/>
  <c r="L37" i="8" s="1"/>
  <c r="K13" i="8"/>
  <c r="K17" i="8"/>
  <c r="W16" i="8"/>
  <c r="K16" i="8"/>
  <c r="W11" i="8"/>
  <c r="K8" i="8"/>
  <c r="L18" i="8" s="1"/>
  <c r="W10" i="8"/>
  <c r="X19" i="8" s="1"/>
  <c r="K15" i="8"/>
  <c r="W18" i="8"/>
  <c r="K14" i="8"/>
  <c r="W14" i="8"/>
  <c r="K12" i="8"/>
  <c r="W12" i="8"/>
  <c r="K9" i="8"/>
  <c r="W42" i="7"/>
  <c r="W32" i="7"/>
  <c r="W35" i="7"/>
  <c r="K35" i="7"/>
  <c r="W41" i="7"/>
  <c r="W40" i="7"/>
  <c r="K32" i="7"/>
  <c r="W39" i="7"/>
  <c r="W36" i="7"/>
  <c r="K36" i="7"/>
  <c r="W31" i="7"/>
  <c r="K34" i="7"/>
  <c r="W33" i="7"/>
  <c r="K30" i="7"/>
  <c r="W34" i="7"/>
  <c r="K31" i="7"/>
  <c r="W30" i="7"/>
  <c r="X30" i="7" s="1"/>
  <c r="K33" i="7"/>
  <c r="X15" i="7"/>
  <c r="K10" i="7"/>
  <c r="K15" i="7"/>
  <c r="W7" i="7"/>
  <c r="K16" i="7"/>
  <c r="W11" i="7"/>
  <c r="K14" i="7"/>
  <c r="W12" i="7"/>
  <c r="K13" i="7"/>
  <c r="W13" i="7"/>
  <c r="X13" i="7" s="1"/>
  <c r="K8" i="7"/>
  <c r="W49" i="6"/>
  <c r="X49" i="6" s="1"/>
  <c r="K49" i="6"/>
  <c r="L49" i="6" s="1"/>
  <c r="W48" i="6"/>
  <c r="X48" i="6" s="1"/>
  <c r="K48" i="6"/>
  <c r="L48" i="6" s="1"/>
  <c r="W47" i="6"/>
  <c r="X47" i="6" s="1"/>
  <c r="K47" i="6"/>
  <c r="L47" i="6" s="1"/>
  <c r="W46" i="6"/>
  <c r="X46" i="6" s="1"/>
  <c r="K46" i="6"/>
  <c r="L46" i="6" s="1"/>
  <c r="W45" i="6"/>
  <c r="X45" i="6" s="1"/>
  <c r="K45" i="6"/>
  <c r="L45" i="6" s="1"/>
  <c r="W44" i="6"/>
  <c r="X44" i="6" s="1"/>
  <c r="K44" i="6"/>
  <c r="L44" i="6" s="1"/>
  <c r="W43" i="6"/>
  <c r="X43" i="6" s="1"/>
  <c r="K43" i="6"/>
  <c r="L43" i="6" s="1"/>
  <c r="W42" i="6"/>
  <c r="X42" i="6" s="1"/>
  <c r="K42" i="6"/>
  <c r="L42" i="6" s="1"/>
  <c r="W41" i="6"/>
  <c r="X41" i="6" s="1"/>
  <c r="K41" i="6"/>
  <c r="L41" i="6" s="1"/>
  <c r="W40" i="6"/>
  <c r="X40" i="6" s="1"/>
  <c r="K40" i="6"/>
  <c r="L40" i="6" s="1"/>
  <c r="W39" i="6"/>
  <c r="X39" i="6" s="1"/>
  <c r="K39" i="6"/>
  <c r="L39" i="6" s="1"/>
  <c r="W38" i="6"/>
  <c r="X38" i="6" s="1"/>
  <c r="K38" i="6"/>
  <c r="L38" i="6" s="1"/>
  <c r="W37" i="6"/>
  <c r="X37" i="6" s="1"/>
  <c r="K37" i="6"/>
  <c r="L37" i="6" s="1"/>
  <c r="W36" i="6"/>
  <c r="X36" i="6" s="1"/>
  <c r="K36" i="6"/>
  <c r="L36" i="6" s="1"/>
  <c r="W35" i="6"/>
  <c r="X35" i="6" s="1"/>
  <c r="K35" i="6"/>
  <c r="L35" i="6" s="1"/>
  <c r="W34" i="6"/>
  <c r="X34" i="6" s="1"/>
  <c r="K34" i="6"/>
  <c r="L34" i="6" s="1"/>
  <c r="W33" i="6"/>
  <c r="X33" i="6" s="1"/>
  <c r="K33" i="6"/>
  <c r="L33" i="6" s="1"/>
  <c r="W32" i="6"/>
  <c r="X32" i="6" s="1"/>
  <c r="K32" i="6"/>
  <c r="L32" i="6" s="1"/>
  <c r="W31" i="6"/>
  <c r="X31" i="6" s="1"/>
  <c r="K31" i="6"/>
  <c r="L31" i="6" s="1"/>
  <c r="W30" i="6"/>
  <c r="X30" i="6" s="1"/>
  <c r="K30" i="6"/>
  <c r="L30" i="6" s="1"/>
  <c r="W26" i="6"/>
  <c r="X26" i="6" s="1"/>
  <c r="K26" i="6"/>
  <c r="L26" i="6" s="1"/>
  <c r="W25" i="6"/>
  <c r="X25" i="6" s="1"/>
  <c r="K25" i="6"/>
  <c r="L25" i="6" s="1"/>
  <c r="W24" i="6"/>
  <c r="X24" i="6" s="1"/>
  <c r="K24" i="6"/>
  <c r="L24" i="6" s="1"/>
  <c r="W23" i="6"/>
  <c r="X23" i="6" s="1"/>
  <c r="K23" i="6"/>
  <c r="L23" i="6" s="1"/>
  <c r="W22" i="6"/>
  <c r="X22" i="6" s="1"/>
  <c r="K22" i="6"/>
  <c r="L22" i="6" s="1"/>
  <c r="W21" i="6"/>
  <c r="X21" i="6" s="1"/>
  <c r="K21" i="6"/>
  <c r="L21" i="6" s="1"/>
  <c r="W20" i="6"/>
  <c r="X20" i="6" s="1"/>
  <c r="K20" i="6"/>
  <c r="L20" i="6" s="1"/>
  <c r="W19" i="6"/>
  <c r="X19" i="6" s="1"/>
  <c r="K19" i="6"/>
  <c r="L19" i="6" s="1"/>
  <c r="W18" i="6"/>
  <c r="X18" i="6" s="1"/>
  <c r="K18" i="6"/>
  <c r="L18" i="6" s="1"/>
  <c r="W17" i="6"/>
  <c r="X17" i="6" s="1"/>
  <c r="K17" i="6"/>
  <c r="L17" i="6" s="1"/>
  <c r="W16" i="6"/>
  <c r="X16" i="6" s="1"/>
  <c r="K16" i="6"/>
  <c r="L16" i="6" s="1"/>
  <c r="W15" i="6"/>
  <c r="X15" i="6" s="1"/>
  <c r="K15" i="6"/>
  <c r="L15" i="6" s="1"/>
  <c r="W14" i="6"/>
  <c r="X14" i="6" s="1"/>
  <c r="K14" i="6"/>
  <c r="L14" i="6" s="1"/>
  <c r="W13" i="6"/>
  <c r="X13" i="6" s="1"/>
  <c r="K13" i="6"/>
  <c r="L13" i="6" s="1"/>
  <c r="W12" i="6"/>
  <c r="X12" i="6" s="1"/>
  <c r="K12" i="6"/>
  <c r="L12" i="6" s="1"/>
  <c r="W11" i="6"/>
  <c r="X11" i="6" s="1"/>
  <c r="K11" i="6"/>
  <c r="L11" i="6" s="1"/>
  <c r="W10" i="6"/>
  <c r="X10" i="6" s="1"/>
  <c r="K10" i="6"/>
  <c r="L10" i="6" s="1"/>
  <c r="W9" i="6"/>
  <c r="X9" i="6" s="1"/>
  <c r="K9" i="6"/>
  <c r="L9" i="6" s="1"/>
  <c r="W8" i="6"/>
  <c r="X8" i="6" s="1"/>
  <c r="K8" i="6"/>
  <c r="L8" i="6" s="1"/>
  <c r="W7" i="6"/>
  <c r="X7" i="6" s="1"/>
  <c r="K7" i="6"/>
  <c r="L7" i="6" s="1"/>
  <c r="K36" i="5"/>
  <c r="W36" i="5"/>
  <c r="K35" i="5"/>
  <c r="W31" i="5"/>
  <c r="K31" i="5"/>
  <c r="W34" i="5"/>
  <c r="K33" i="5"/>
  <c r="W35" i="5"/>
  <c r="X35" i="5" s="1"/>
  <c r="K30" i="5"/>
  <c r="W30" i="5"/>
  <c r="X37" i="5" s="1"/>
  <c r="K34" i="5"/>
  <c r="W13" i="5"/>
  <c r="K7" i="5"/>
  <c r="W14" i="5"/>
  <c r="X14" i="5" s="1"/>
  <c r="K14" i="5"/>
  <c r="W10" i="5"/>
  <c r="K12" i="5"/>
  <c r="W7" i="5"/>
  <c r="W12" i="5"/>
  <c r="X12" i="5" s="1"/>
  <c r="K13" i="5"/>
  <c r="W11" i="5"/>
  <c r="K11" i="5"/>
  <c r="W9" i="5"/>
  <c r="K8" i="5"/>
  <c r="L9" i="5" s="1"/>
  <c r="W8" i="5"/>
  <c r="W35" i="4"/>
  <c r="K38" i="4"/>
  <c r="K37" i="4"/>
  <c r="W32" i="4"/>
  <c r="K30" i="4"/>
  <c r="W31" i="4"/>
  <c r="K31" i="4"/>
  <c r="W33" i="4"/>
  <c r="K34" i="4"/>
  <c r="W34" i="4"/>
  <c r="K35" i="4"/>
  <c r="W36" i="4"/>
  <c r="K33" i="4"/>
  <c r="K36" i="4"/>
  <c r="W30" i="4"/>
  <c r="K32" i="4"/>
  <c r="W8" i="4"/>
  <c r="K14" i="4"/>
  <c r="W13" i="4"/>
  <c r="K12" i="4"/>
  <c r="W9" i="4"/>
  <c r="W15" i="4"/>
  <c r="K13" i="4"/>
  <c r="W11" i="4"/>
  <c r="K15" i="4"/>
  <c r="L15" i="4" s="1"/>
  <c r="W12" i="4"/>
  <c r="K10" i="4"/>
  <c r="W14" i="4"/>
  <c r="K11" i="4"/>
  <c r="L8" i="4" s="1"/>
  <c r="W10" i="4"/>
  <c r="W7" i="4"/>
  <c r="K7" i="4"/>
  <c r="K35" i="3"/>
  <c r="L35" i="3" s="1"/>
  <c r="K34" i="3"/>
  <c r="K33" i="3"/>
  <c r="L33" i="3" s="1"/>
  <c r="K32" i="3"/>
  <c r="W32" i="3"/>
  <c r="K31" i="3"/>
  <c r="L31" i="3" s="1"/>
  <c r="W33" i="3"/>
  <c r="X33" i="3" s="1"/>
  <c r="K30" i="3"/>
  <c r="L30" i="3" s="1"/>
  <c r="W14" i="3"/>
  <c r="K17" i="3"/>
  <c r="L17" i="3" s="1"/>
  <c r="K16" i="3"/>
  <c r="W10" i="3"/>
  <c r="K15" i="3"/>
  <c r="L15" i="3" s="1"/>
  <c r="K14" i="3"/>
  <c r="W12" i="3"/>
  <c r="K13" i="3"/>
  <c r="W11" i="3"/>
  <c r="K12" i="3"/>
  <c r="W9" i="3"/>
  <c r="K11" i="3"/>
  <c r="W13" i="3"/>
  <c r="K10" i="3"/>
  <c r="W15" i="3"/>
  <c r="K9" i="3"/>
  <c r="W8" i="3"/>
  <c r="K8" i="3"/>
  <c r="W7" i="3"/>
  <c r="X7" i="3" s="1"/>
  <c r="K7" i="3"/>
  <c r="X11" i="11" l="1"/>
  <c r="X13" i="11"/>
  <c r="X8" i="11"/>
  <c r="X9" i="11"/>
  <c r="X14" i="11"/>
  <c r="X10" i="11"/>
  <c r="X12" i="11"/>
  <c r="X7" i="11"/>
  <c r="L16" i="11"/>
  <c r="L12" i="11"/>
  <c r="L13" i="11"/>
  <c r="L14" i="11"/>
  <c r="L11" i="11"/>
  <c r="L10" i="11"/>
  <c r="L8" i="11"/>
  <c r="L9" i="11"/>
  <c r="L7" i="11"/>
  <c r="X36" i="11"/>
  <c r="X30" i="11"/>
  <c r="X35" i="11"/>
  <c r="X34" i="11"/>
  <c r="X33" i="11"/>
  <c r="X31" i="11"/>
  <c r="L33" i="11"/>
  <c r="L34" i="11"/>
  <c r="L35" i="11"/>
  <c r="L32" i="11"/>
  <c r="L31" i="11"/>
  <c r="L30" i="11"/>
  <c r="X35" i="10"/>
  <c r="X30" i="10"/>
  <c r="X38" i="10"/>
  <c r="X31" i="10"/>
  <c r="L33" i="10"/>
  <c r="L36" i="10"/>
  <c r="L31" i="10"/>
  <c r="L35" i="10"/>
  <c r="X7" i="10"/>
  <c r="X11" i="10"/>
  <c r="X13" i="10"/>
  <c r="X14" i="10"/>
  <c r="L16" i="10"/>
  <c r="L8" i="10"/>
  <c r="L13" i="10"/>
  <c r="L14" i="10"/>
  <c r="K16" i="9"/>
  <c r="K38" i="9"/>
  <c r="K39" i="9"/>
  <c r="AT63" i="1"/>
  <c r="W33" i="9"/>
  <c r="W32" i="9"/>
  <c r="W31" i="9"/>
  <c r="W30" i="9"/>
  <c r="K30" i="9"/>
  <c r="K36" i="9"/>
  <c r="K37" i="9"/>
  <c r="K35" i="9"/>
  <c r="K34" i="9"/>
  <c r="K33" i="9"/>
  <c r="K32" i="9"/>
  <c r="K31" i="9"/>
  <c r="W15" i="9"/>
  <c r="Y38" i="1"/>
  <c r="W12" i="9"/>
  <c r="W13" i="9"/>
  <c r="W11" i="9"/>
  <c r="W14" i="9"/>
  <c r="W10" i="9"/>
  <c r="W8" i="9"/>
  <c r="W9" i="9"/>
  <c r="W7" i="9"/>
  <c r="K15" i="9"/>
  <c r="K14" i="9"/>
  <c r="K13" i="9"/>
  <c r="K10" i="9"/>
  <c r="K12" i="9"/>
  <c r="K11" i="9"/>
  <c r="K8" i="9"/>
  <c r="K9" i="9"/>
  <c r="K7" i="9"/>
  <c r="X35" i="8"/>
  <c r="X33" i="8"/>
  <c r="X34" i="8"/>
  <c r="X30" i="8"/>
  <c r="X31" i="8"/>
  <c r="X32" i="8"/>
  <c r="X12" i="8"/>
  <c r="X18" i="8"/>
  <c r="X13" i="8"/>
  <c r="X16" i="8"/>
  <c r="X17" i="8"/>
  <c r="X15" i="8"/>
  <c r="X14" i="8"/>
  <c r="X10" i="8"/>
  <c r="X11" i="8"/>
  <c r="X9" i="8"/>
  <c r="X7" i="8"/>
  <c r="X8" i="8"/>
  <c r="L14" i="8"/>
  <c r="L16" i="8"/>
  <c r="L38" i="8"/>
  <c r="L34" i="8"/>
  <c r="L33" i="8"/>
  <c r="L35" i="8"/>
  <c r="L36" i="8"/>
  <c r="L30" i="8"/>
  <c r="L32" i="8"/>
  <c r="L31" i="8"/>
  <c r="L17" i="8"/>
  <c r="L15" i="8"/>
  <c r="L13" i="8"/>
  <c r="L12" i="8"/>
  <c r="L11" i="8"/>
  <c r="L10" i="8"/>
  <c r="L9" i="8"/>
  <c r="L7" i="8"/>
  <c r="L8" i="8"/>
  <c r="L36" i="7"/>
  <c r="L34" i="7"/>
  <c r="L35" i="7"/>
  <c r="AT65" i="1"/>
  <c r="AT58" i="1"/>
  <c r="AT60" i="1"/>
  <c r="L33" i="7"/>
  <c r="L32" i="7"/>
  <c r="L31" i="7"/>
  <c r="L30" i="7"/>
  <c r="L9" i="7"/>
  <c r="L11" i="7"/>
  <c r="L7" i="7"/>
  <c r="L12" i="7"/>
  <c r="L13" i="7"/>
  <c r="L14" i="7"/>
  <c r="L16" i="7"/>
  <c r="L10" i="7"/>
  <c r="Y37" i="1"/>
  <c r="Y42" i="1"/>
  <c r="Y43" i="1"/>
  <c r="Y36" i="1"/>
  <c r="Y41" i="1"/>
  <c r="Y40" i="1"/>
  <c r="L15" i="7"/>
  <c r="L8" i="7"/>
  <c r="X14" i="7"/>
  <c r="X12" i="7"/>
  <c r="X7" i="7"/>
  <c r="X8" i="7"/>
  <c r="X10" i="7"/>
  <c r="X11" i="7"/>
  <c r="X9" i="7"/>
  <c r="X39" i="7"/>
  <c r="AT56" i="1"/>
  <c r="AT64" i="1"/>
  <c r="AT57" i="1"/>
  <c r="X31" i="7"/>
  <c r="X36" i="5"/>
  <c r="L36" i="5"/>
  <c r="L34" i="5"/>
  <c r="L35" i="5"/>
  <c r="L13" i="5"/>
  <c r="L14" i="5"/>
  <c r="L10" i="5"/>
  <c r="L11" i="5"/>
  <c r="L12" i="5"/>
  <c r="X35" i="4"/>
  <c r="X34" i="4"/>
  <c r="X36" i="4"/>
  <c r="X12" i="4"/>
  <c r="Y33" i="1"/>
  <c r="Y34" i="1"/>
  <c r="Y31" i="1"/>
  <c r="Y35" i="1"/>
  <c r="Y39" i="1"/>
  <c r="AT66" i="1"/>
  <c r="AT67" i="1"/>
  <c r="AT62" i="1"/>
  <c r="X9" i="3"/>
  <c r="X14" i="3"/>
  <c r="X15" i="3"/>
  <c r="X12" i="3"/>
  <c r="X10" i="3"/>
  <c r="X8" i="3"/>
  <c r="X13" i="3"/>
  <c r="X11" i="3"/>
  <c r="X13" i="5"/>
  <c r="X10" i="5"/>
  <c r="X9" i="5"/>
  <c r="X11" i="5"/>
  <c r="X8" i="5"/>
  <c r="X7" i="5"/>
  <c r="X32" i="5"/>
  <c r="X33" i="5"/>
  <c r="X34" i="5"/>
  <c r="X31" i="5"/>
  <c r="X30" i="5"/>
  <c r="L33" i="5"/>
  <c r="L30" i="5"/>
  <c r="L31" i="5"/>
  <c r="L32" i="5"/>
  <c r="L7" i="5"/>
  <c r="L8" i="5"/>
  <c r="X31" i="4"/>
  <c r="X33" i="4"/>
  <c r="X32" i="4"/>
  <c r="X30" i="4"/>
  <c r="X15" i="4"/>
  <c r="L38" i="4"/>
  <c r="X13" i="4"/>
  <c r="X14" i="4"/>
  <c r="X10" i="4"/>
  <c r="X11" i="4"/>
  <c r="X8" i="4"/>
  <c r="X9" i="4"/>
  <c r="X7" i="4"/>
  <c r="L36" i="4"/>
  <c r="L37" i="4"/>
  <c r="L34" i="4"/>
  <c r="L32" i="4"/>
  <c r="L33" i="4"/>
  <c r="L35" i="4"/>
  <c r="L30" i="4"/>
  <c r="L31" i="4"/>
  <c r="L14" i="4"/>
  <c r="L11" i="4"/>
  <c r="L7" i="4"/>
  <c r="L9" i="4"/>
  <c r="L10" i="4"/>
  <c r="L13" i="4"/>
  <c r="L12" i="4"/>
  <c r="X32" i="3"/>
  <c r="X30" i="3"/>
  <c r="X31" i="3"/>
  <c r="L34" i="3"/>
  <c r="L32" i="3"/>
  <c r="L16" i="3"/>
  <c r="L13" i="3"/>
  <c r="L14" i="3"/>
  <c r="L12" i="3"/>
  <c r="L11" i="3"/>
  <c r="L10" i="3"/>
  <c r="L9" i="3"/>
  <c r="L7" i="3"/>
  <c r="L8" i="3"/>
  <c r="W35" i="2"/>
  <c r="W34" i="2"/>
  <c r="W31" i="2"/>
  <c r="W32" i="2"/>
  <c r="W33" i="2"/>
  <c r="K34" i="2"/>
  <c r="K32" i="2"/>
  <c r="K33" i="2"/>
  <c r="W16" i="1"/>
  <c r="W14" i="1"/>
  <c r="W9" i="1"/>
  <c r="U15" i="1"/>
  <c r="U16" i="1"/>
  <c r="U14" i="1"/>
  <c r="U9" i="1"/>
  <c r="U10" i="1"/>
  <c r="U13" i="1"/>
  <c r="S15" i="1"/>
  <c r="S16" i="1"/>
  <c r="S14" i="1"/>
  <c r="Q15" i="1"/>
  <c r="Q16" i="1"/>
  <c r="Q14" i="1"/>
  <c r="Q18" i="1"/>
  <c r="Q9" i="1"/>
  <c r="Q17" i="1"/>
  <c r="O15" i="1"/>
  <c r="O14" i="1"/>
  <c r="O18" i="1"/>
  <c r="O11" i="1"/>
  <c r="M15" i="1"/>
  <c r="M14" i="1"/>
  <c r="M13" i="1"/>
  <c r="K15" i="1"/>
  <c r="I15" i="1"/>
  <c r="I16" i="1"/>
  <c r="I18" i="1"/>
  <c r="I9" i="1"/>
  <c r="I17" i="1"/>
  <c r="I11" i="1"/>
  <c r="I10" i="1"/>
  <c r="E15" i="1"/>
  <c r="E16" i="1"/>
  <c r="E12" i="1"/>
  <c r="G16" i="1"/>
  <c r="G18" i="1"/>
  <c r="G9" i="1"/>
  <c r="G17" i="1"/>
  <c r="G12" i="1"/>
  <c r="K31" i="2"/>
  <c r="K30" i="2"/>
  <c r="K35" i="2"/>
  <c r="W30" i="2"/>
  <c r="I13" i="1"/>
  <c r="I31" i="1" s="1"/>
  <c r="I14" i="1"/>
  <c r="M18" i="1"/>
  <c r="M11" i="1"/>
  <c r="K17" i="1"/>
  <c r="K13" i="1"/>
  <c r="K18" i="1"/>
  <c r="K11" i="1"/>
  <c r="K14" i="1"/>
  <c r="K10" i="1"/>
  <c r="G13" i="1"/>
  <c r="G11" i="1"/>
  <c r="G33" i="1" s="1"/>
  <c r="G14" i="1"/>
  <c r="G10" i="1"/>
  <c r="E17" i="1"/>
  <c r="E13" i="1"/>
  <c r="E18" i="1"/>
  <c r="E11" i="1"/>
  <c r="E14" i="1"/>
  <c r="E10" i="1"/>
  <c r="S27" i="1"/>
  <c r="S49" i="1" s="1"/>
  <c r="S26" i="1"/>
  <c r="S48" i="1" s="1"/>
  <c r="S25" i="1"/>
  <c r="S47" i="1" s="1"/>
  <c r="S24" i="1"/>
  <c r="S46" i="1" s="1"/>
  <c r="S23" i="1"/>
  <c r="S45" i="1" s="1"/>
  <c r="S19" i="1"/>
  <c r="S17" i="1"/>
  <c r="S10" i="1"/>
  <c r="S22" i="1"/>
  <c r="S43" i="1" s="1"/>
  <c r="S21" i="1"/>
  <c r="S11" i="1"/>
  <c r="S20" i="1"/>
  <c r="S30" i="1" s="1"/>
  <c r="S13" i="1"/>
  <c r="S12" i="1"/>
  <c r="S18" i="1"/>
  <c r="S9" i="1"/>
  <c r="U27" i="1"/>
  <c r="U49" i="1" s="1"/>
  <c r="U26" i="1"/>
  <c r="U48" i="1" s="1"/>
  <c r="U25" i="1"/>
  <c r="U47" i="1" s="1"/>
  <c r="U24" i="1"/>
  <c r="U46" i="1" s="1"/>
  <c r="U23" i="1"/>
  <c r="U45" i="1" s="1"/>
  <c r="U19" i="1"/>
  <c r="U17" i="1"/>
  <c r="U22" i="1"/>
  <c r="U21" i="1"/>
  <c r="U11" i="1"/>
  <c r="U20" i="1"/>
  <c r="U30" i="1" s="1"/>
  <c r="U12" i="1"/>
  <c r="U18" i="1"/>
  <c r="M20" i="1"/>
  <c r="M30" i="1" s="1"/>
  <c r="E9" i="1"/>
  <c r="C37" i="1"/>
  <c r="C36" i="1"/>
  <c r="C40" i="1"/>
  <c r="C39" i="1"/>
  <c r="C38" i="1"/>
  <c r="C35" i="1"/>
  <c r="C34" i="1"/>
  <c r="C33" i="1"/>
  <c r="C32" i="1"/>
  <c r="C31" i="1"/>
  <c r="C44" i="1"/>
  <c r="C43" i="1"/>
  <c r="C42" i="1"/>
  <c r="C41" i="1"/>
  <c r="C48" i="1"/>
  <c r="C47" i="1"/>
  <c r="W20" i="1"/>
  <c r="W30" i="1" s="1"/>
  <c r="Q20" i="1"/>
  <c r="Q30" i="1" s="1"/>
  <c r="O20" i="1"/>
  <c r="O30" i="1" s="1"/>
  <c r="K20" i="1"/>
  <c r="K30" i="1" s="1"/>
  <c r="G20" i="1"/>
  <c r="G30" i="1" s="1"/>
  <c r="E20" i="1"/>
  <c r="E30" i="1" s="1"/>
  <c r="W13" i="1"/>
  <c r="Q13" i="1"/>
  <c r="O13" i="1"/>
  <c r="W12" i="1"/>
  <c r="Q12" i="1"/>
  <c r="O12" i="1"/>
  <c r="M12" i="1"/>
  <c r="K12" i="1"/>
  <c r="I12" i="1"/>
  <c r="W18" i="1"/>
  <c r="W10" i="1"/>
  <c r="W32" i="1" s="1"/>
  <c r="Q10" i="1"/>
  <c r="Q32" i="1" s="1"/>
  <c r="O10" i="1"/>
  <c r="M10" i="1"/>
  <c r="W22" i="1"/>
  <c r="W43" i="1" s="1"/>
  <c r="Q22" i="1"/>
  <c r="O22" i="1"/>
  <c r="M22" i="1"/>
  <c r="M43" i="1" s="1"/>
  <c r="K22" i="1"/>
  <c r="K43" i="1" s="1"/>
  <c r="I22" i="1"/>
  <c r="G22" i="1"/>
  <c r="E22" i="1"/>
  <c r="E43" i="1" s="1"/>
  <c r="W15" i="1"/>
  <c r="G15" i="1"/>
  <c r="W21" i="1"/>
  <c r="Q21" i="1"/>
  <c r="O21" i="1"/>
  <c r="M21" i="1"/>
  <c r="K21" i="1"/>
  <c r="K42" i="1" s="1"/>
  <c r="I21" i="1"/>
  <c r="I42" i="1" s="1"/>
  <c r="G21" i="1"/>
  <c r="G42" i="1" s="1"/>
  <c r="E21" i="1"/>
  <c r="E42" i="1" s="1"/>
  <c r="W11" i="1"/>
  <c r="Q11" i="1"/>
  <c r="O16" i="1"/>
  <c r="M16" i="1"/>
  <c r="K16" i="1"/>
  <c r="W26" i="1"/>
  <c r="W48" i="1" s="1"/>
  <c r="Q26" i="1"/>
  <c r="Q48" i="1" s="1"/>
  <c r="O26" i="1"/>
  <c r="O48" i="1" s="1"/>
  <c r="M26" i="1"/>
  <c r="M48" i="1" s="1"/>
  <c r="K26" i="1"/>
  <c r="K48" i="1" s="1"/>
  <c r="I26" i="1"/>
  <c r="I48" i="1" s="1"/>
  <c r="G26" i="1"/>
  <c r="G48" i="1" s="1"/>
  <c r="E26" i="1"/>
  <c r="E48" i="1" s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 s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 s="1"/>
  <c r="I23" i="1"/>
  <c r="I45" i="1" s="1"/>
  <c r="G23" i="1"/>
  <c r="G45" i="1" s="1"/>
  <c r="E23" i="1"/>
  <c r="E45" i="1" s="1"/>
  <c r="C49" i="1"/>
  <c r="C46" i="1"/>
  <c r="C45" i="1"/>
  <c r="C30" i="1"/>
  <c r="W19" i="1"/>
  <c r="W17" i="1"/>
  <c r="W27" i="1"/>
  <c r="W49" i="1" s="1"/>
  <c r="Q19" i="1"/>
  <c r="Q44" i="1" s="1"/>
  <c r="Q27" i="1"/>
  <c r="Q49" i="1" s="1"/>
  <c r="O19" i="1"/>
  <c r="O44" i="1" s="1"/>
  <c r="O17" i="1"/>
  <c r="O27" i="1"/>
  <c r="O49" i="1" s="1"/>
  <c r="O9" i="1"/>
  <c r="M19" i="1"/>
  <c r="M44" i="1" s="1"/>
  <c r="M17" i="1"/>
  <c r="M27" i="1"/>
  <c r="M49" i="1" s="1"/>
  <c r="M9" i="1"/>
  <c r="M36" i="1" s="1"/>
  <c r="K19" i="1"/>
  <c r="K44" i="1" s="1"/>
  <c r="K27" i="1"/>
  <c r="K49" i="1" s="1"/>
  <c r="K9" i="1"/>
  <c r="I19" i="1"/>
  <c r="I44" i="1" s="1"/>
  <c r="I27" i="1"/>
  <c r="I49" i="1" s="1"/>
  <c r="G19" i="1"/>
  <c r="G44" i="1" s="1"/>
  <c r="G27" i="1"/>
  <c r="G49" i="1" s="1"/>
  <c r="E19" i="1"/>
  <c r="E44" i="1" s="1"/>
  <c r="E27" i="1"/>
  <c r="E49" i="1" s="1"/>
  <c r="AS30" i="1" l="1"/>
  <c r="W35" i="1"/>
  <c r="I34" i="1"/>
  <c r="M34" i="1"/>
  <c r="E32" i="1"/>
  <c r="W37" i="1"/>
  <c r="O34" i="1"/>
  <c r="Q31" i="1"/>
  <c r="K36" i="1"/>
  <c r="W31" i="1"/>
  <c r="I38" i="1"/>
  <c r="M42" i="1"/>
  <c r="O42" i="1"/>
  <c r="U34" i="1"/>
  <c r="S41" i="1"/>
  <c r="E31" i="1"/>
  <c r="G39" i="1"/>
  <c r="Q33" i="1"/>
  <c r="Q42" i="1"/>
  <c r="K41" i="1"/>
  <c r="O41" i="1"/>
  <c r="M41" i="1"/>
  <c r="G36" i="1"/>
  <c r="E39" i="1"/>
  <c r="I35" i="1"/>
  <c r="I41" i="1"/>
  <c r="O39" i="1"/>
  <c r="W40" i="1"/>
  <c r="G41" i="1"/>
  <c r="Q41" i="1"/>
  <c r="U37" i="1"/>
  <c r="S31" i="1"/>
  <c r="E37" i="1"/>
  <c r="G38" i="1"/>
  <c r="K35" i="1"/>
  <c r="W38" i="1"/>
  <c r="U42" i="1"/>
  <c r="U36" i="1"/>
  <c r="U38" i="1"/>
  <c r="W44" i="1"/>
  <c r="I43" i="1"/>
  <c r="Q43" i="1"/>
  <c r="U33" i="1"/>
  <c r="U44" i="1"/>
  <c r="S42" i="1"/>
  <c r="S44" i="1"/>
  <c r="I40" i="1"/>
  <c r="M40" i="1"/>
  <c r="O40" i="1"/>
  <c r="Q38" i="1"/>
  <c r="S39" i="1"/>
  <c r="W36" i="1"/>
  <c r="O31" i="1"/>
  <c r="K38" i="1"/>
  <c r="G37" i="1"/>
  <c r="E40" i="1"/>
  <c r="K40" i="1"/>
  <c r="Q35" i="1"/>
  <c r="U43" i="1"/>
  <c r="K33" i="1"/>
  <c r="I37" i="1"/>
  <c r="W42" i="1"/>
  <c r="G43" i="1"/>
  <c r="O43" i="1"/>
  <c r="U35" i="1"/>
  <c r="E38" i="1"/>
  <c r="G31" i="1"/>
  <c r="M38" i="1"/>
  <c r="O38" i="1"/>
  <c r="S38" i="1"/>
  <c r="X34" i="2"/>
  <c r="X35" i="2"/>
  <c r="L31" i="2"/>
  <c r="L32" i="2"/>
  <c r="L35" i="2"/>
  <c r="O36" i="1"/>
  <c r="M32" i="1"/>
  <c r="M33" i="1"/>
  <c r="O33" i="1"/>
  <c r="Q39" i="1"/>
  <c r="W33" i="1"/>
  <c r="Q34" i="1"/>
  <c r="E36" i="1"/>
  <c r="U41" i="1"/>
  <c r="S37" i="1"/>
  <c r="S33" i="1"/>
  <c r="S35" i="1"/>
  <c r="E35" i="1"/>
  <c r="K37" i="1"/>
  <c r="M37" i="1"/>
  <c r="G34" i="1"/>
  <c r="I32" i="1"/>
  <c r="M31" i="1"/>
  <c r="O37" i="1"/>
  <c r="Q36" i="1"/>
  <c r="Q40" i="1"/>
  <c r="U31" i="1"/>
  <c r="U39" i="1"/>
  <c r="W39" i="1"/>
  <c r="W41" i="1"/>
  <c r="S36" i="1"/>
  <c r="S32" i="1"/>
  <c r="I36" i="1"/>
  <c r="S40" i="1"/>
  <c r="K39" i="1"/>
  <c r="O32" i="1"/>
  <c r="M35" i="1"/>
  <c r="O35" i="1"/>
  <c r="M39" i="1"/>
  <c r="G40" i="1"/>
  <c r="K34" i="1"/>
  <c r="W34" i="1"/>
  <c r="E41" i="1"/>
  <c r="S34" i="1"/>
  <c r="E33" i="1"/>
  <c r="G32" i="1"/>
  <c r="K32" i="1"/>
  <c r="K31" i="1"/>
  <c r="G35" i="1"/>
  <c r="E34" i="1"/>
  <c r="I33" i="1"/>
  <c r="I39" i="1"/>
  <c r="Q37" i="1"/>
  <c r="U32" i="1"/>
  <c r="U40" i="1"/>
  <c r="X33" i="2"/>
  <c r="X32" i="2"/>
  <c r="X31" i="2"/>
  <c r="X30" i="2"/>
  <c r="L33" i="2"/>
  <c r="L34" i="2"/>
  <c r="L30" i="2"/>
  <c r="AR44" i="1"/>
  <c r="AS44" i="1"/>
  <c r="AU44" i="1"/>
  <c r="AU22" i="1" s="1"/>
  <c r="AR46" i="1"/>
  <c r="AS46" i="1"/>
  <c r="AT46" i="1" s="1"/>
  <c r="AU46" i="1"/>
  <c r="AU24" i="1" s="1"/>
  <c r="AR48" i="1"/>
  <c r="AS48" i="1"/>
  <c r="AT48" i="1" s="1"/>
  <c r="AU48" i="1"/>
  <c r="AU26" i="1" s="1"/>
  <c r="AR43" i="1"/>
  <c r="AS43" i="1"/>
  <c r="AT43" i="1" s="1"/>
  <c r="AU43" i="1"/>
  <c r="AR49" i="1"/>
  <c r="AS49" i="1"/>
  <c r="AT49" i="1" s="1"/>
  <c r="AU49" i="1"/>
  <c r="AU27" i="1" s="1"/>
  <c r="AR45" i="1"/>
  <c r="AS45" i="1"/>
  <c r="AT45" i="1" s="1"/>
  <c r="AU45" i="1"/>
  <c r="AU23" i="1" s="1"/>
  <c r="AR47" i="1"/>
  <c r="AS47" i="1"/>
  <c r="AT47" i="1" s="1"/>
  <c r="AU47" i="1"/>
  <c r="AU25" i="1" s="1"/>
  <c r="AR30" i="1"/>
  <c r="AU30" i="1"/>
  <c r="AR32" i="1" l="1"/>
  <c r="AR38" i="1"/>
  <c r="AR37" i="1"/>
  <c r="AU35" i="1"/>
  <c r="AS33" i="1"/>
  <c r="AR31" i="1"/>
  <c r="AR9" i="1" s="1"/>
  <c r="AS40" i="1"/>
  <c r="AS38" i="1"/>
  <c r="AS42" i="1"/>
  <c r="AS20" i="1" s="1"/>
  <c r="AR41" i="1"/>
  <c r="AR19" i="1" s="1"/>
  <c r="AU34" i="1"/>
  <c r="AR39" i="1"/>
  <c r="AR42" i="1"/>
  <c r="AU8" i="1"/>
  <c r="AU42" i="1"/>
  <c r="AU21" i="1" s="1"/>
  <c r="AU38" i="1"/>
  <c r="AS39" i="1"/>
  <c r="AU31" i="1"/>
  <c r="AU9" i="1" s="1"/>
  <c r="AU40" i="1"/>
  <c r="AR40" i="1"/>
  <c r="AR18" i="1" s="1"/>
  <c r="AR33" i="1"/>
  <c r="AS32" i="1"/>
  <c r="AS41" i="1"/>
  <c r="AU41" i="1"/>
  <c r="AU32" i="1"/>
  <c r="AU10" i="1" s="1"/>
  <c r="AR35" i="1"/>
  <c r="AS34" i="1"/>
  <c r="AU36" i="1"/>
  <c r="AU37" i="1"/>
  <c r="AS36" i="1"/>
  <c r="AS35" i="1"/>
  <c r="AR34" i="1"/>
  <c r="AS31" i="1"/>
  <c r="AU39" i="1"/>
  <c r="AR36" i="1"/>
  <c r="AS37" i="1"/>
  <c r="AU33" i="1"/>
  <c r="AU20" i="1"/>
  <c r="AT61" i="1"/>
  <c r="AT59" i="1"/>
  <c r="AS27" i="1"/>
  <c r="AS25" i="1"/>
  <c r="AT25" i="1"/>
  <c r="AR23" i="1"/>
  <c r="AT27" i="1"/>
  <c r="AR25" i="1"/>
  <c r="AR20" i="1"/>
  <c r="AR21" i="1"/>
  <c r="AR26" i="1"/>
  <c r="AR27" i="1"/>
  <c r="AR8" i="1"/>
  <c r="AR10" i="1"/>
  <c r="AT23" i="1"/>
  <c r="AS23" i="1"/>
  <c r="AS8" i="1"/>
  <c r="AS21" i="1"/>
  <c r="AT21" i="1"/>
  <c r="AR24" i="1"/>
  <c r="AR22" i="1"/>
  <c r="AS26" i="1"/>
  <c r="AT26" i="1"/>
  <c r="AS24" i="1"/>
  <c r="AT24" i="1"/>
  <c r="AS18" i="1"/>
  <c r="AR17" i="1"/>
  <c r="AS22" i="1"/>
  <c r="AR16" i="1"/>
  <c r="AR13" i="1" l="1"/>
  <c r="AU14" i="1"/>
  <c r="AS16" i="1"/>
  <c r="AS11" i="1"/>
  <c r="AR14" i="1"/>
  <c r="AS17" i="1"/>
  <c r="AR12" i="1"/>
  <c r="AU11" i="1"/>
  <c r="AS19" i="1"/>
  <c r="AS15" i="1"/>
  <c r="AU18" i="1"/>
  <c r="AU19" i="1"/>
  <c r="AU16" i="1"/>
  <c r="AU13" i="1"/>
  <c r="AT42" i="1"/>
  <c r="AR11" i="1"/>
  <c r="AR15" i="1"/>
  <c r="AS14" i="1"/>
  <c r="AU12" i="1"/>
  <c r="AS9" i="1"/>
  <c r="AT37" i="1"/>
  <c r="AT36" i="1"/>
  <c r="AT31" i="1"/>
  <c r="AT40" i="1"/>
  <c r="AT44" i="1"/>
  <c r="AS10" i="1"/>
  <c r="AT39" i="1"/>
  <c r="AT34" i="1"/>
  <c r="AT35" i="1"/>
  <c r="AT38" i="1"/>
  <c r="AU17" i="1"/>
  <c r="AS13" i="1"/>
  <c r="AT33" i="1"/>
  <c r="AT30" i="1"/>
  <c r="AT8" i="1" s="1"/>
  <c r="AT41" i="1"/>
  <c r="AU15" i="1"/>
  <c r="AS12" i="1"/>
  <c r="AT32" i="1"/>
  <c r="AT13" i="1" l="1"/>
  <c r="AT15" i="1"/>
  <c r="AT14" i="1"/>
  <c r="AT19" i="1"/>
  <c r="AT22" i="1"/>
  <c r="AT10" i="1"/>
  <c r="AT16" i="1"/>
  <c r="AT17" i="1"/>
  <c r="AT12" i="1"/>
  <c r="AT20" i="1"/>
  <c r="AT11" i="1"/>
  <c r="AT18" i="1"/>
  <c r="AT9" i="1"/>
</calcChain>
</file>

<file path=xl/sharedStrings.xml><?xml version="1.0" encoding="utf-8"?>
<sst xmlns="http://schemas.openxmlformats.org/spreadsheetml/2006/main" count="1001" uniqueCount="121">
  <si>
    <t>Pos</t>
  </si>
  <si>
    <t>Pts</t>
  </si>
  <si>
    <t>Total</t>
  </si>
  <si>
    <t>Wins</t>
  </si>
  <si>
    <t>Name</t>
  </si>
  <si>
    <t>Pro</t>
  </si>
  <si>
    <t xml:space="preserve">Laps </t>
  </si>
  <si>
    <t>Finish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</si>
  <si>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</si>
  <si>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</si>
  <si>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</si>
  <si>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</si>
  <si>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</si>
  <si>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</si>
  <si>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</si>
  <si>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</si>
  <si>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Race 5</t>
  </si>
  <si>
    <t>Driver</t>
  </si>
  <si>
    <t>Lane Choice</t>
  </si>
  <si>
    <t>G-Jet / Spec Stock</t>
  </si>
  <si>
    <t>Super Stock / CMPM Mods</t>
  </si>
  <si>
    <t>Sportsman</t>
  </si>
  <si>
    <t>Morning</t>
  </si>
  <si>
    <t>Afternoon</t>
  </si>
  <si>
    <t>MARC Championship</t>
  </si>
  <si>
    <t>Drop 6 Total</t>
  </si>
  <si>
    <t>LenJet</t>
  </si>
  <si>
    <t>Nantasket</t>
  </si>
  <si>
    <t>October 09, 2021 - LenJet Raceway</t>
  </si>
  <si>
    <t>Super Stocks - Champion</t>
  </si>
  <si>
    <t>Ryan Archambault</t>
  </si>
  <si>
    <t>John Pileggi</t>
  </si>
  <si>
    <t>Tom Gray</t>
  </si>
  <si>
    <t>Paul Ryer</t>
  </si>
  <si>
    <t>Nick Kanan</t>
  </si>
  <si>
    <t>Tom Jahl</t>
  </si>
  <si>
    <t>Peter Lentros</t>
  </si>
  <si>
    <t>John Stezelecki</t>
  </si>
  <si>
    <t>Rob Hayes</t>
  </si>
  <si>
    <t>Jim Macartney</t>
  </si>
  <si>
    <t>Tom Kanan</t>
  </si>
  <si>
    <t>Cody Pare</t>
  </si>
  <si>
    <t>Jim Colligan</t>
  </si>
  <si>
    <t>Bruce Olsen</t>
  </si>
  <si>
    <t>Mike Tiffany</t>
  </si>
  <si>
    <t>Hal Pierce</t>
  </si>
  <si>
    <t>Terry Ayer</t>
  </si>
  <si>
    <t>Modifieds - Viper</t>
  </si>
  <si>
    <t>Super Stock</t>
  </si>
  <si>
    <t>Modifieds</t>
  </si>
  <si>
    <t>Super Stocks</t>
  </si>
  <si>
    <t>Tom Bussman</t>
  </si>
  <si>
    <t>John Shortsleeves</t>
  </si>
  <si>
    <t>Dave Muse</t>
  </si>
  <si>
    <t>Spec Racers</t>
  </si>
  <si>
    <t>Spec Racer</t>
  </si>
  <si>
    <t>Open Wgt</t>
  </si>
  <si>
    <t>Spec Racer - Scorpion</t>
  </si>
  <si>
    <t>Bill Bonsma*</t>
  </si>
  <si>
    <t>William Bonsma*</t>
  </si>
  <si>
    <t>Super Stock - Champion</t>
  </si>
  <si>
    <t>Rick Pare</t>
  </si>
  <si>
    <t>CMPM - Boomerang</t>
  </si>
  <si>
    <t>G-Jets</t>
  </si>
  <si>
    <t>Erik Eckhardt</t>
  </si>
  <si>
    <t>DSQ</t>
  </si>
  <si>
    <t>Pur</t>
  </si>
  <si>
    <t>G-Jets - Boomerang</t>
  </si>
  <si>
    <t>Spec Racer - Purple Mile</t>
  </si>
  <si>
    <t>Sept 09, 2021 - LenJet Raceway</t>
  </si>
  <si>
    <t>November 13, 2021 - LenJet Raceway</t>
  </si>
  <si>
    <t>Open Weight - Champion</t>
  </si>
  <si>
    <t>Spec Racer - Boomerang</t>
  </si>
  <si>
    <t>December 11, 2021 - LenJet Raceway</t>
  </si>
  <si>
    <t>CMPM</t>
  </si>
  <si>
    <t>G-Jet</t>
  </si>
  <si>
    <t>February 12, 2022 - LenJet Raceway</t>
  </si>
  <si>
    <t>Super Stock - Bear</t>
  </si>
  <si>
    <t>Neo - Viper</t>
  </si>
  <si>
    <t>Modifieds - Scorpion</t>
  </si>
  <si>
    <t>Sportsman:</t>
  </si>
  <si>
    <t>Brian*</t>
  </si>
  <si>
    <t>Pro:</t>
  </si>
  <si>
    <t xml:space="preserve">Jonathan </t>
  </si>
  <si>
    <t>Victor</t>
  </si>
  <si>
    <t>Wayne</t>
  </si>
  <si>
    <t>Brian</t>
  </si>
  <si>
    <t>Jonathan*</t>
  </si>
  <si>
    <t>Victor*</t>
  </si>
  <si>
    <t>Greg Burstein</t>
  </si>
  <si>
    <t>Tom Bussmann**</t>
  </si>
  <si>
    <t>Jonathan F*</t>
  </si>
  <si>
    <t>Wayne*</t>
  </si>
  <si>
    <t>Hakim Harris</t>
  </si>
  <si>
    <t>March 12, 2022 - LenJet Raceway</t>
  </si>
  <si>
    <t>Roger Porcelli*</t>
  </si>
  <si>
    <t>Wayne Wallace*</t>
  </si>
  <si>
    <t>Victor Feliciano*</t>
  </si>
  <si>
    <t>Jonathan Feliciano*</t>
  </si>
  <si>
    <t>SS</t>
  </si>
  <si>
    <t>Bob Zelano*</t>
  </si>
  <si>
    <t>Mark Heller*</t>
  </si>
  <si>
    <t>Jeff Collins*</t>
  </si>
  <si>
    <t>Bob Brunner*</t>
  </si>
  <si>
    <t>Super Stock on Bear</t>
  </si>
  <si>
    <t>CMPM on Boomerang</t>
  </si>
  <si>
    <t>Hakim Harris**</t>
  </si>
  <si>
    <t>Drop 6 Rank</t>
  </si>
  <si>
    <t>March 26, 2022 - LenJet Raceway</t>
  </si>
  <si>
    <t>Super Stock on Python</t>
  </si>
  <si>
    <t>Modified</t>
  </si>
  <si>
    <t>NA</t>
  </si>
  <si>
    <t>April 9, 2022 LenJet Raceway</t>
  </si>
  <si>
    <t>G-Jet on Python</t>
  </si>
  <si>
    <t>Open Weighted on Shamrock Glenn</t>
  </si>
  <si>
    <t>Open Weight</t>
  </si>
  <si>
    <t>G-Jets on Python</t>
  </si>
  <si>
    <t>Super Stock - Nuvolari</t>
  </si>
  <si>
    <t xml:space="preserve">May 14, 2022 - LenJet Raceway </t>
  </si>
  <si>
    <t>Brian Jones*</t>
  </si>
  <si>
    <t>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</si>
</sst>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2" fillId="0" borderId="0" xfId="0" applyFont="1"/>
    <xf numFmtId="0" fontId="2" fillId="5" borderId="14" xfId="0" applyFont="1" applyFill="1" applyBorder="1"/>
    <xf numFmtId="0" fontId="2" fillId="5" borderId="16" xfId="0" applyFont="1" applyFill="1" applyBorder="1"/>
    <xf numFmtId="0" fontId="1" fillId="8" borderId="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0" fillId="5" borderId="13" xfId="0" applyFill="1" applyBorder="1"/>
    <xf numFmtId="0" fontId="3" fillId="6" borderId="7" xfId="0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0" fontId="3" fillId="6" borderId="26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 applyProtection="1">
      <alignment horizontal="center"/>
      <protection locked="0"/>
    </xf>
    <xf numFmtId="0" fontId="3" fillId="6" borderId="30" xfId="0" applyFont="1" applyFill="1" applyBorder="1" applyAlignment="1" applyProtection="1">
      <alignment horizontal="center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1" fillId="5" borderId="17" xfId="0" applyFont="1" applyFill="1" applyBorder="1"/>
    <xf numFmtId="0" fontId="4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5" fillId="5" borderId="15" xfId="0" applyFont="1" applyFill="1" applyBorder="1" applyAlignment="1"/>
    <xf numFmtId="0" fontId="5" fillId="5" borderId="12" xfId="0" applyFont="1" applyFill="1" applyBorder="1" applyAlignment="1"/>
    <xf numFmtId="0" fontId="0" fillId="5" borderId="12" xfId="0" applyFill="1" applyBorder="1" applyAlignment="1"/>
    <xf numFmtId="0" fontId="1" fillId="5" borderId="12" xfId="0" applyFont="1" applyFill="1" applyBorder="1" applyAlignment="1"/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6" fillId="12" borderId="0" xfId="0" applyFont="1" applyFill="1" applyBorder="1" applyAlignment="1">
      <alignment horizontal="center" vertical="center" textRotation="90"/>
    </xf>
    <xf numFmtId="0" fontId="1" fillId="12" borderId="0" xfId="0" applyFont="1" applyFill="1" applyBorder="1" applyAlignment="1">
      <alignment horizontal="center"/>
    </xf>
    <xf numFmtId="0" fontId="0" fillId="12" borderId="15" xfId="0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1" xfId="0" applyBorder="1" applyAlignment="1">
      <alignment horizontal="center"/>
    </xf>
    <xf numFmtId="0" fontId="0" fillId="0" borderId="15" xfId="0" applyBorder="1"/>
    <xf numFmtId="0" fontId="0" fillId="0" borderId="29" xfId="0" applyBorder="1" applyAlignment="1">
      <alignment horizontal="center"/>
    </xf>
    <xf numFmtId="0" fontId="0" fillId="0" borderId="26" xfId="0" applyBorder="1"/>
    <xf numFmtId="0" fontId="0" fillId="0" borderId="0" xfId="0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1" fillId="8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" fontId="3" fillId="0" borderId="39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0" fontId="3" fillId="6" borderId="42" xfId="0" applyFont="1" applyFill="1" applyBorder="1" applyAlignment="1" applyProtection="1">
      <alignment horizontal="center"/>
    </xf>
    <xf numFmtId="0" fontId="3" fillId="6" borderId="43" xfId="0" applyFont="1" applyFill="1" applyBorder="1" applyAlignment="1" applyProtection="1">
      <alignment horizontal="center"/>
    </xf>
    <xf numFmtId="0" fontId="3" fillId="6" borderId="44" xfId="0" applyFont="1" applyFill="1" applyBorder="1" applyAlignment="1" applyProtection="1">
      <alignment horizontal="center"/>
    </xf>
    <xf numFmtId="0" fontId="3" fillId="6" borderId="45" xfId="0" applyFont="1" applyFill="1" applyBorder="1" applyAlignment="1" applyProtection="1">
      <alignment horizontal="center"/>
    </xf>
    <xf numFmtId="0" fontId="3" fillId="6" borderId="41" xfId="0" applyFont="1" applyFill="1" applyBorder="1" applyAlignment="1" applyProtection="1">
      <alignment horizontal="center"/>
    </xf>
    <xf numFmtId="0" fontId="3" fillId="6" borderId="11" xfId="0" applyFont="1" applyFill="1" applyBorder="1" applyAlignment="1" applyProtection="1">
      <alignment horizontal="center"/>
    </xf>
    <xf numFmtId="0" fontId="3" fillId="6" borderId="15" xfId="0" applyFont="1" applyFill="1" applyBorder="1" applyAlignment="1" applyProtection="1">
      <alignment horizontal="center"/>
    </xf>
    <xf numFmtId="1" fontId="3" fillId="0" borderId="4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</xf>
    <xf numFmtId="1" fontId="0" fillId="5" borderId="0" xfId="0" applyNumberFormat="1" applyFill="1" applyBorder="1" applyAlignment="1" applyProtection="1">
      <alignment horizontal="center"/>
    </xf>
    <xf numFmtId="0" fontId="0" fillId="5" borderId="0" xfId="0" applyNumberFormat="1" applyFill="1" applyBorder="1" applyProtection="1"/>
    <xf numFmtId="0" fontId="0" fillId="5" borderId="0" xfId="0" applyNumberFormat="1" applyFill="1" applyBorder="1" applyAlignment="1" applyProtection="1">
      <alignment horizontal="center"/>
    </xf>
    <xf numFmtId="0" fontId="0" fillId="2" borderId="43" xfId="0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1" fontId="3" fillId="5" borderId="27" xfId="0" applyNumberFormat="1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</xf>
    <xf numFmtId="1" fontId="3" fillId="5" borderId="28" xfId="0" applyNumberFormat="1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</xf>
    <xf numFmtId="1" fontId="3" fillId="5" borderId="29" xfId="0" applyNumberFormat="1" applyFont="1" applyFill="1" applyBorder="1" applyAlignment="1" applyProtection="1">
      <alignment horizontal="center"/>
      <protection locked="0"/>
    </xf>
    <xf numFmtId="0" fontId="3" fillId="5" borderId="30" xfId="0" applyFont="1" applyFill="1" applyBorder="1" applyAlignment="1" applyProtection="1">
      <alignment horizontal="center"/>
    </xf>
    <xf numFmtId="0" fontId="3" fillId="5" borderId="26" xfId="0" applyFont="1" applyFill="1" applyBorder="1" applyAlignment="1" applyProtection="1">
      <alignment horizontal="center"/>
    </xf>
    <xf numFmtId="1" fontId="3" fillId="5" borderId="20" xfId="0" applyNumberFormat="1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2" borderId="34" xfId="0" applyNumberFormat="1" applyFill="1" applyBorder="1" applyAlignment="1" applyProtection="1">
      <alignment horizontal="left"/>
      <protection locked="0"/>
    </xf>
    <xf numFmtId="0" fontId="0" fillId="0" borderId="31" xfId="0" applyBorder="1" applyAlignment="1">
      <alignment horizontal="left"/>
    </xf>
    <xf numFmtId="16" fontId="0" fillId="2" borderId="47" xfId="0" applyNumberFormat="1" applyFill="1" applyBorder="1" applyAlignment="1" applyProtection="1">
      <alignment horizontal="left"/>
      <protection locked="0"/>
    </xf>
    <xf numFmtId="0" fontId="0" fillId="0" borderId="47" xfId="0" applyBorder="1" applyAlignment="1">
      <alignment horizontal="left"/>
    </xf>
    <xf numFmtId="16" fontId="0" fillId="2" borderId="48" xfId="0" applyNumberForma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1" fillId="2" borderId="33" xfId="0" applyNumberFormat="1" applyFont="1" applyFill="1" applyBorder="1" applyAlignment="1" applyProtection="1">
      <alignment horizontal="center"/>
      <protection locked="0"/>
    </xf>
    <xf numFmtId="0" fontId="1" fillId="2" borderId="49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2" borderId="50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>
      <alignment horizontal="center" vertical="center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5" fillId="0" borderId="0" xfId="0" applyFont="1" applyBorder="1" applyAlignment="1"/>
    <xf numFmtId="0" fontId="5" fillId="0" borderId="15" xfId="0" applyFont="1" applyBorder="1" applyAlignment="1"/>
    <xf numFmtId="0" fontId="1" fillId="11" borderId="37" xfId="0" applyFont="1" applyFill="1" applyBorder="1" applyAlignment="1">
      <alignment horizontal="center" vertical="center"/>
    </xf>
    <xf numFmtId="0" fontId="0" fillId="11" borderId="20" xfId="0" applyFill="1" applyBorder="1" applyAlignment="1">
      <alignment vertical="center"/>
    </xf>
    <xf numFmtId="0" fontId="1" fillId="11" borderId="38" xfId="0" applyFont="1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0" fontId="1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9" borderId="9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5" fillId="0" borderId="12" xfId="0" applyFont="1" applyBorder="1" applyAlignment="1"/>
    <xf numFmtId="0" fontId="5" fillId="0" borderId="11" xfId="0" applyFont="1" applyBorder="1" applyAlignment="1"/>
    <xf numFmtId="15" fontId="7" fillId="5" borderId="36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 textRotation="90"/>
    </xf>
    <xf numFmtId="0" fontId="1" fillId="5" borderId="3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3">
    <dxf>
      <fill>
        <patternFill patternType="solid">
          <fgColor rgb="FFD9D9D9"/>
          <bgColor rgb="FF000000"/>
        </patternFill>
      </fill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336550</xdr:colOff>
      <xdr:row>6</xdr:row>
      <xdr:rowOff>190499</xdr:rowOff>
    </xdr:from>
    <xdr:to>
      <xdr:col>20</xdr:col>
      <xdr:colOff>190500</xdr:colOff>
      <xdr:row>12</xdr:row>
      <xdr:rowOff>50799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E08A05-33B1-4746-A9E2-5963494F614A}"/>
            </a:ext>
          </a:extLst>
        </xdr:cNvPr>
        <xdr:cNvSpPr txBox="1"/>
      </xdr:nvSpPr>
      <xdr:spPr>
        <a:xfrm rot="19574928">
          <a:off x="3314700" y="2019299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  <xdr:twoCellAnchor>
    <xdr:from>
      <xdr:col>3</xdr:col>
      <xdr:colOff>1701801</xdr:colOff>
      <xdr:row>35</xdr:row>
      <xdr:rowOff>31751</xdr:rowOff>
    </xdr:from>
    <xdr:to>
      <xdr:col>17</xdr:col>
      <xdr:colOff>336551</xdr:colOff>
      <xdr:row>40</xdr:row>
      <xdr:rowOff>127001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030F61-0EB1-499A-B109-0E2D8928A7E3}"/>
            </a:ext>
          </a:extLst>
        </xdr:cNvPr>
        <xdr:cNvSpPr txBox="1"/>
      </xdr:nvSpPr>
      <xdr:spPr>
        <a:xfrm rot="19574928">
          <a:off x="2971801" y="9245601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184150</xdr:colOff>
      <xdr:row>31</xdr:row>
      <xdr:rowOff>215900</xdr:rowOff>
    </xdr:from>
    <xdr:to>
      <xdr:col>21</xdr:col>
      <xdr:colOff>165100</xdr:colOff>
      <xdr:row>33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FE5A8E-EC31-C6F7-BB90-E4B979CC56AA}"/>
            </a:ext>
          </a:extLst>
        </xdr:cNvPr>
        <xdr:cNvSpPr txBox="1"/>
      </xdr:nvSpPr>
      <xdr:spPr>
        <a:xfrm rot="19159587">
          <a:off x="9086850" y="8489950"/>
          <a:ext cx="1447800" cy="31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 Available</a:t>
          </a:r>
        </a:p>
      </xdr:txBody>
    </xdr:sp>
    <xdr:clientData/>
  </xdr:twoCellAnchor>
  <xdr:twoCellAnchor>
    <xdr:from>
      <xdr:col>16</xdr:col>
      <xdr:colOff>355600</xdr:colOff>
      <xdr:row>8</xdr:row>
      <xdr:rowOff>203201</xdr:rowOff>
    </xdr:from>
    <xdr:to>
      <xdr:col>21</xdr:col>
      <xdr:colOff>336550</xdr:colOff>
      <xdr:row>10</xdr:row>
      <xdr:rowOff>44451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0129CA9-A8C0-4FC4-8FA4-A0A88A80D204}"/>
            </a:ext>
          </a:extLst>
        </xdr:cNvPr>
        <xdr:cNvSpPr txBox="1"/>
      </xdr:nvSpPr>
      <xdr:spPr>
        <a:xfrm rot="19159587">
          <a:off x="9258300" y="2501901"/>
          <a:ext cx="1447800" cy="31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 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AW98"/>
  <sheetViews>
    <sheetView tabSelected="1" topLeftCell="B1" zoomScale="60" zoomScaleNormal="60" workbookViewId="0">
      <selection activeCell="AG24" sqref="AG24"/>
    </sheetView>
  </sheetViews>
  <sheetFormatPr defaultColWidth="9.1796875" defaultRowHeight="14.5" x14ac:dyDescent="0.35"/>
  <cols>
    <col min="1" max="1" width="2.26953125" style="1" customWidth="1"/>
    <col min="2" max="2" width="5.81640625" style="1" customWidth="1"/>
    <col min="3" max="3" width="24.453125" style="4" customWidth="1"/>
    <col min="4" max="43" width="5.26953125" style="1" customWidth="1"/>
    <col min="44" max="47" width="9.1796875" style="1"/>
    <col min="48" max="48" width="4.26953125" style="1" customWidth="1"/>
    <col min="49" max="16384" width="9.1796875" style="1"/>
  </cols>
  <sheetData>
    <row r="1" spans="2:49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2:49" ht="15" customHeight="1" thickBot="1" x14ac:dyDescent="0.4"/>
    <row r="3" spans="2:49" ht="28.5" customHeight="1" thickBot="1" x14ac:dyDescent="0.4">
      <c r="B3" s="13"/>
      <c r="C3" s="156" t="s">
        <v>24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4"/>
    </row>
    <row r="4" spans="2:49" ht="18.75" customHeight="1" thickBot="1" x14ac:dyDescent="0.4">
      <c r="B4" s="15"/>
      <c r="C4" s="153" t="s">
        <v>4</v>
      </c>
      <c r="D4" s="145" t="s">
        <v>26</v>
      </c>
      <c r="E4" s="146"/>
      <c r="F4" s="146"/>
      <c r="G4" s="147"/>
      <c r="H4" s="145" t="s">
        <v>26</v>
      </c>
      <c r="I4" s="146"/>
      <c r="J4" s="146"/>
      <c r="K4" s="147"/>
      <c r="L4" s="145" t="s">
        <v>26</v>
      </c>
      <c r="M4" s="146"/>
      <c r="N4" s="146"/>
      <c r="O4" s="147"/>
      <c r="P4" s="145" t="s">
        <v>26</v>
      </c>
      <c r="Q4" s="146"/>
      <c r="R4" s="146"/>
      <c r="S4" s="147"/>
      <c r="T4" s="145" t="s">
        <v>27</v>
      </c>
      <c r="U4" s="146"/>
      <c r="V4" s="146"/>
      <c r="W4" s="147"/>
      <c r="X4" s="145" t="s">
        <v>26</v>
      </c>
      <c r="Y4" s="146"/>
      <c r="Z4" s="146"/>
      <c r="AA4" s="147"/>
      <c r="AB4" s="145" t="s">
        <v>26</v>
      </c>
      <c r="AC4" s="146"/>
      <c r="AD4" s="146"/>
      <c r="AE4" s="147"/>
      <c r="AF4" s="145" t="s">
        <v>26</v>
      </c>
      <c r="AG4" s="146"/>
      <c r="AH4" s="146"/>
      <c r="AI4" s="147"/>
      <c r="AJ4" s="145" t="s">
        <v>26</v>
      </c>
      <c r="AK4" s="146"/>
      <c r="AL4" s="146"/>
      <c r="AM4" s="147"/>
      <c r="AN4" s="145" t="s">
        <v>26</v>
      </c>
      <c r="AO4" s="146"/>
      <c r="AP4" s="146"/>
      <c r="AQ4" s="147"/>
      <c r="AR4" s="117"/>
      <c r="AS4" s="117"/>
      <c r="AT4" s="117"/>
      <c r="AU4" s="118"/>
      <c r="AV4" s="16"/>
    </row>
    <row r="5" spans="2:49" x14ac:dyDescent="0.35">
      <c r="B5" s="15"/>
      <c r="C5" s="154"/>
      <c r="D5" s="148">
        <v>44085</v>
      </c>
      <c r="E5" s="149"/>
      <c r="F5" s="149"/>
      <c r="G5" s="150"/>
      <c r="H5" s="148">
        <v>44478</v>
      </c>
      <c r="I5" s="149"/>
      <c r="J5" s="149"/>
      <c r="K5" s="150"/>
      <c r="L5" s="148">
        <v>44513</v>
      </c>
      <c r="M5" s="149"/>
      <c r="N5" s="149"/>
      <c r="O5" s="150"/>
      <c r="P5" s="148">
        <v>44541</v>
      </c>
      <c r="Q5" s="149"/>
      <c r="R5" s="149"/>
      <c r="S5" s="150"/>
      <c r="T5" s="148">
        <v>44204</v>
      </c>
      <c r="U5" s="149"/>
      <c r="V5" s="149"/>
      <c r="W5" s="150"/>
      <c r="X5" s="148">
        <v>44239</v>
      </c>
      <c r="Y5" s="149"/>
      <c r="Z5" s="149"/>
      <c r="AA5" s="150"/>
      <c r="AB5" s="148">
        <v>44267</v>
      </c>
      <c r="AC5" s="149"/>
      <c r="AD5" s="149"/>
      <c r="AE5" s="150"/>
      <c r="AF5" s="148">
        <v>44281</v>
      </c>
      <c r="AG5" s="149"/>
      <c r="AH5" s="149"/>
      <c r="AI5" s="150"/>
      <c r="AJ5" s="148">
        <v>44295</v>
      </c>
      <c r="AK5" s="149"/>
      <c r="AL5" s="149"/>
      <c r="AM5" s="150"/>
      <c r="AN5" s="148">
        <v>44330</v>
      </c>
      <c r="AO5" s="149"/>
      <c r="AP5" s="149"/>
      <c r="AQ5" s="150"/>
      <c r="AR5" s="133" t="s">
        <v>2</v>
      </c>
      <c r="AS5" s="136" t="s">
        <v>25</v>
      </c>
      <c r="AT5" s="136" t="s">
        <v>107</v>
      </c>
      <c r="AU5" s="133" t="s">
        <v>3</v>
      </c>
      <c r="AV5" s="16"/>
    </row>
    <row r="6" spans="2:49" x14ac:dyDescent="0.35">
      <c r="B6" s="15"/>
      <c r="C6" s="154"/>
      <c r="D6" s="139" t="s">
        <v>63</v>
      </c>
      <c r="E6" s="140"/>
      <c r="F6" s="141" t="s">
        <v>55</v>
      </c>
      <c r="G6" s="142"/>
      <c r="H6" s="139" t="s">
        <v>50</v>
      </c>
      <c r="I6" s="140"/>
      <c r="J6" s="143" t="s">
        <v>49</v>
      </c>
      <c r="K6" s="142"/>
      <c r="L6" s="139" t="s">
        <v>56</v>
      </c>
      <c r="M6" s="140"/>
      <c r="N6" s="143" t="s">
        <v>54</v>
      </c>
      <c r="O6" s="142"/>
      <c r="P6" s="139" t="s">
        <v>55</v>
      </c>
      <c r="Q6" s="140"/>
      <c r="R6" s="141" t="s">
        <v>74</v>
      </c>
      <c r="S6" s="142"/>
      <c r="T6" s="139" t="s">
        <v>22</v>
      </c>
      <c r="U6" s="140"/>
      <c r="V6" s="143" t="s">
        <v>23</v>
      </c>
      <c r="W6" s="142"/>
      <c r="X6" s="139" t="s">
        <v>22</v>
      </c>
      <c r="Y6" s="140"/>
      <c r="Z6" s="143" t="s">
        <v>23</v>
      </c>
      <c r="AA6" s="142"/>
      <c r="AB6" s="139" t="s">
        <v>99</v>
      </c>
      <c r="AC6" s="140"/>
      <c r="AD6" s="143" t="s">
        <v>74</v>
      </c>
      <c r="AE6" s="142"/>
      <c r="AF6" s="139" t="s">
        <v>48</v>
      </c>
      <c r="AG6" s="140"/>
      <c r="AH6" s="143" t="s">
        <v>74</v>
      </c>
      <c r="AI6" s="142"/>
      <c r="AJ6" s="139" t="s">
        <v>63</v>
      </c>
      <c r="AK6" s="140"/>
      <c r="AL6" s="143" t="s">
        <v>115</v>
      </c>
      <c r="AM6" s="142"/>
      <c r="AN6" s="139" t="s">
        <v>74</v>
      </c>
      <c r="AO6" s="140"/>
      <c r="AP6" s="143" t="s">
        <v>120</v>
      </c>
      <c r="AQ6" s="144"/>
      <c r="AR6" s="134"/>
      <c r="AS6" s="137"/>
      <c r="AT6" s="137"/>
      <c r="AU6" s="134"/>
      <c r="AV6" s="16"/>
    </row>
    <row r="7" spans="2:49" ht="16.5" customHeight="1" thickBot="1" x14ac:dyDescent="0.4">
      <c r="B7" s="15"/>
      <c r="C7" s="155"/>
      <c r="D7" s="42" t="s">
        <v>0</v>
      </c>
      <c r="E7" s="5" t="s">
        <v>1</v>
      </c>
      <c r="F7" s="42" t="s">
        <v>0</v>
      </c>
      <c r="G7" s="5" t="s">
        <v>1</v>
      </c>
      <c r="H7" s="42" t="s">
        <v>0</v>
      </c>
      <c r="I7" s="5" t="s">
        <v>1</v>
      </c>
      <c r="J7" s="42" t="s">
        <v>0</v>
      </c>
      <c r="K7" s="5" t="s">
        <v>1</v>
      </c>
      <c r="L7" s="42" t="s">
        <v>0</v>
      </c>
      <c r="M7" s="5" t="s">
        <v>1</v>
      </c>
      <c r="N7" s="42" t="s">
        <v>0</v>
      </c>
      <c r="O7" s="5" t="s">
        <v>1</v>
      </c>
      <c r="P7" s="42" t="s">
        <v>0</v>
      </c>
      <c r="Q7" s="5" t="s">
        <v>1</v>
      </c>
      <c r="R7" s="42" t="s">
        <v>0</v>
      </c>
      <c r="S7" s="5" t="s">
        <v>1</v>
      </c>
      <c r="T7" s="42" t="s">
        <v>0</v>
      </c>
      <c r="U7" s="5" t="s">
        <v>1</v>
      </c>
      <c r="V7" s="42" t="s">
        <v>0</v>
      </c>
      <c r="W7" s="5" t="s">
        <v>1</v>
      </c>
      <c r="X7" s="42" t="s">
        <v>0</v>
      </c>
      <c r="Y7" s="5" t="s">
        <v>1</v>
      </c>
      <c r="Z7" s="42" t="s">
        <v>0</v>
      </c>
      <c r="AA7" s="5" t="s">
        <v>1</v>
      </c>
      <c r="AB7" s="42" t="s">
        <v>0</v>
      </c>
      <c r="AC7" s="5" t="s">
        <v>1</v>
      </c>
      <c r="AD7" s="42" t="s">
        <v>0</v>
      </c>
      <c r="AE7" s="5" t="s">
        <v>1</v>
      </c>
      <c r="AF7" s="42" t="s">
        <v>0</v>
      </c>
      <c r="AG7" s="5" t="s">
        <v>1</v>
      </c>
      <c r="AH7" s="42" t="s">
        <v>0</v>
      </c>
      <c r="AI7" s="5" t="s">
        <v>1</v>
      </c>
      <c r="AJ7" s="42" t="s">
        <v>0</v>
      </c>
      <c r="AK7" s="116" t="s">
        <v>1</v>
      </c>
      <c r="AL7" s="102" t="s">
        <v>0</v>
      </c>
      <c r="AM7" s="116" t="s">
        <v>1</v>
      </c>
      <c r="AN7" s="42" t="s">
        <v>0</v>
      </c>
      <c r="AO7" s="5" t="s">
        <v>1</v>
      </c>
      <c r="AP7" s="42" t="s">
        <v>0</v>
      </c>
      <c r="AQ7" s="5" t="s">
        <v>1</v>
      </c>
      <c r="AR7" s="135"/>
      <c r="AS7" s="138"/>
      <c r="AT7" s="138"/>
      <c r="AU7" s="135"/>
      <c r="AV7" s="16"/>
    </row>
    <row r="8" spans="2:49" ht="18.75" customHeight="1" x14ac:dyDescent="0.35">
      <c r="B8" s="132" t="s">
        <v>5</v>
      </c>
      <c r="C8" s="6" t="s">
        <v>30</v>
      </c>
      <c r="D8" s="57">
        <v>1</v>
      </c>
      <c r="E8" s="54">
        <f t="shared" ref="E8:E20" si="0">IF(D8= ""," ",IF(D8=0,0,IF(D8&gt;20,5,-5*D8+105)))</f>
        <v>100</v>
      </c>
      <c r="F8" s="57">
        <v>1</v>
      </c>
      <c r="G8" s="53">
        <f t="shared" ref="G8:G20" si="1">IF(F8= ""," ",IF(F8=0,0,IF(F8&gt;20,5,-5*F8+105)))</f>
        <v>100</v>
      </c>
      <c r="H8" s="57">
        <v>1</v>
      </c>
      <c r="I8" s="53">
        <f t="shared" ref="I8:I20" si="2">IF(H8= ""," ",IF(H8=0,0,IF(H8&gt;20,5,-5*H8+105)))</f>
        <v>100</v>
      </c>
      <c r="J8" s="57">
        <v>1</v>
      </c>
      <c r="K8" s="53">
        <f t="shared" ref="K8:K20" si="3">IF(J8= ""," ",IF(J8=0,0,IF(J8&gt;20,5,-5*J8+105)))</f>
        <v>100</v>
      </c>
      <c r="L8" s="57">
        <v>1</v>
      </c>
      <c r="M8" s="53">
        <f t="shared" ref="M8:M20" si="4">IF(L8= ""," ",IF(L8=0,0,IF(L8&gt;20,5,-5*L8+105)))</f>
        <v>100</v>
      </c>
      <c r="N8" s="57">
        <v>1</v>
      </c>
      <c r="O8" s="53">
        <f t="shared" ref="O8:O20" si="5">IF(N8= ""," ",IF(N8=0,0,IF(N8&gt;20,5,-5*N8+105)))</f>
        <v>100</v>
      </c>
      <c r="P8" s="57">
        <v>4</v>
      </c>
      <c r="Q8" s="53">
        <f t="shared" ref="Q8:Q20" si="6">IF(P8= ""," ",IF(P8=0,0,IF(P8&gt;20,5,-5*P8+105)))</f>
        <v>85</v>
      </c>
      <c r="R8" s="57">
        <v>2</v>
      </c>
      <c r="S8" s="53">
        <f t="shared" ref="S8:S20" si="7">IF(R8= ""," ",IF(R8=0,0,IF(R8&gt;20,5,-5*R8+105)))</f>
        <v>95</v>
      </c>
      <c r="T8" s="123"/>
      <c r="U8" s="124" t="str">
        <f t="shared" ref="U8:U20" si="8">IF(T8= ""," ",IF(T8=0,0,IF(T8&gt;20,5,-5*T8+105)))</f>
        <v xml:space="preserve"> </v>
      </c>
      <c r="V8" s="123"/>
      <c r="W8" s="124" t="str">
        <f t="shared" ref="W8:W20" si="9">IF(V8= ""," ",IF(V8=0,0,IF(V8&gt;20,5,-5*V8+105)))</f>
        <v xml:space="preserve"> </v>
      </c>
      <c r="X8" s="57">
        <v>1</v>
      </c>
      <c r="Y8" s="53">
        <f t="shared" ref="Y8:Y20" si="10">IF(X8= ""," ",IF(X8=0,0,IF(X8&gt;20,5,-5*X8+105)))</f>
        <v>100</v>
      </c>
      <c r="Z8" s="57">
        <v>5</v>
      </c>
      <c r="AA8" s="53">
        <f t="shared" ref="AA8:AA20" si="11">IF(Z8= ""," ",IF(Z8=0,0,IF(Z8&gt;20,5,-5*Z8+105)))</f>
        <v>80</v>
      </c>
      <c r="AB8" s="57">
        <v>2</v>
      </c>
      <c r="AC8" s="53">
        <f t="shared" ref="AC8:AC20" si="12">IF(AB8= ""," ",IF(AB8=0,0,IF(AB8&gt;20,5,-5*AB8+105)))</f>
        <v>95</v>
      </c>
      <c r="AD8" s="57">
        <v>3</v>
      </c>
      <c r="AE8" s="53">
        <f t="shared" ref="AE8:AE20" si="13">IF(AD8= ""," ",IF(AD8=0,0,IF(AD8&gt;20,5,-5*AD8+105)))</f>
        <v>90</v>
      </c>
      <c r="AF8" s="57">
        <v>1</v>
      </c>
      <c r="AG8" s="53">
        <f t="shared" ref="AG8:AG20" si="14">IF(AF8= ""," ",IF(AF8=0,0,IF(AF8&gt;20,5,-5*AF8+105)))</f>
        <v>100</v>
      </c>
      <c r="AH8" s="57">
        <v>1</v>
      </c>
      <c r="AI8" s="53">
        <f t="shared" ref="AI8:AI20" si="15">IF(AH8= ""," ",IF(AH8=0,0,IF(AH8&gt;20,5,-5*AH8+105)))</f>
        <v>100</v>
      </c>
      <c r="AJ8" s="57">
        <v>2</v>
      </c>
      <c r="AK8" s="104">
        <f t="shared" ref="AK8:AK20" si="16">IF(AJ8= ""," ",IF(AJ8=0,0,IF(AJ8&gt;20,5,-5*AJ8+105)))</f>
        <v>95</v>
      </c>
      <c r="AL8" s="99">
        <v>3</v>
      </c>
      <c r="AM8" s="107">
        <f t="shared" ref="AM8:AM20" si="17">IF(AL8= ""," ",IF(AL8=0,0,IF(AL8&gt;20,5,-5*AL8+105)))</f>
        <v>90</v>
      </c>
      <c r="AN8" s="57">
        <v>1</v>
      </c>
      <c r="AO8" s="53">
        <f t="shared" ref="AO8:AO20" si="18">IF(AN8= ""," ",IF(AN8=0,0,IF(AN8&gt;20,5,-5*AN8+105)))</f>
        <v>100</v>
      </c>
      <c r="AP8" s="57">
        <v>1</v>
      </c>
      <c r="AQ8" s="109">
        <f t="shared" ref="AQ8:AQ20" si="19">IF(AP8= ""," ",IF(AP8=0,0,IF(AP8&gt;20,5,-5*AP8+105)))</f>
        <v>100</v>
      </c>
      <c r="AR8" s="10">
        <f t="shared" ref="AR8:AU20" si="20">AR30</f>
        <v>1730</v>
      </c>
      <c r="AS8" s="10">
        <f t="shared" si="20"/>
        <v>1385</v>
      </c>
      <c r="AT8" s="10">
        <f t="shared" si="20"/>
        <v>1</v>
      </c>
      <c r="AU8" s="10">
        <f t="shared" si="20"/>
        <v>11</v>
      </c>
      <c r="AV8" s="16"/>
    </row>
    <row r="9" spans="2:49" ht="18.75" customHeight="1" x14ac:dyDescent="0.35">
      <c r="B9" s="132"/>
      <c r="C9" s="7" t="s">
        <v>36</v>
      </c>
      <c r="D9" s="58">
        <v>5</v>
      </c>
      <c r="E9" s="54">
        <f t="shared" si="0"/>
        <v>80</v>
      </c>
      <c r="F9" s="58">
        <v>2</v>
      </c>
      <c r="G9" s="54">
        <f t="shared" si="1"/>
        <v>95</v>
      </c>
      <c r="H9" s="58">
        <v>7</v>
      </c>
      <c r="I9" s="54">
        <f t="shared" si="2"/>
        <v>70</v>
      </c>
      <c r="J9" s="58">
        <v>6</v>
      </c>
      <c r="K9" s="54">
        <f t="shared" si="3"/>
        <v>75</v>
      </c>
      <c r="L9" s="58">
        <v>2</v>
      </c>
      <c r="M9" s="54">
        <f t="shared" si="4"/>
        <v>95</v>
      </c>
      <c r="N9" s="58">
        <v>3</v>
      </c>
      <c r="O9" s="54">
        <f t="shared" si="5"/>
        <v>90</v>
      </c>
      <c r="P9" s="58">
        <v>6</v>
      </c>
      <c r="Q9" s="54">
        <f t="shared" si="6"/>
        <v>75</v>
      </c>
      <c r="R9" s="58">
        <v>4</v>
      </c>
      <c r="S9" s="54">
        <f t="shared" si="7"/>
        <v>85</v>
      </c>
      <c r="T9" s="125"/>
      <c r="U9" s="126" t="str">
        <f t="shared" si="8"/>
        <v xml:space="preserve"> </v>
      </c>
      <c r="V9" s="125"/>
      <c r="W9" s="126" t="str">
        <f t="shared" si="9"/>
        <v xml:space="preserve"> </v>
      </c>
      <c r="X9" s="58">
        <v>3</v>
      </c>
      <c r="Y9" s="54">
        <f t="shared" si="10"/>
        <v>90</v>
      </c>
      <c r="Z9" s="58">
        <v>4</v>
      </c>
      <c r="AA9" s="54">
        <f t="shared" si="11"/>
        <v>85</v>
      </c>
      <c r="AB9" s="58">
        <v>3</v>
      </c>
      <c r="AC9" s="54">
        <f t="shared" si="12"/>
        <v>90</v>
      </c>
      <c r="AD9" s="58">
        <v>4</v>
      </c>
      <c r="AE9" s="54">
        <f t="shared" si="13"/>
        <v>85</v>
      </c>
      <c r="AF9" s="58">
        <v>5</v>
      </c>
      <c r="AG9" s="54">
        <f t="shared" si="14"/>
        <v>80</v>
      </c>
      <c r="AH9" s="58"/>
      <c r="AI9" s="54" t="str">
        <f t="shared" si="15"/>
        <v xml:space="preserve"> </v>
      </c>
      <c r="AJ9" s="58">
        <v>4</v>
      </c>
      <c r="AK9" s="60">
        <f t="shared" si="16"/>
        <v>85</v>
      </c>
      <c r="AL9" s="100">
        <v>5</v>
      </c>
      <c r="AM9" s="60">
        <f t="shared" si="17"/>
        <v>80</v>
      </c>
      <c r="AN9" s="58"/>
      <c r="AO9" s="54" t="str">
        <f t="shared" si="18"/>
        <v xml:space="preserve"> </v>
      </c>
      <c r="AP9" s="58"/>
      <c r="AQ9" s="60" t="str">
        <f t="shared" si="19"/>
        <v xml:space="preserve"> </v>
      </c>
      <c r="AR9" s="11">
        <f t="shared" si="20"/>
        <v>1260</v>
      </c>
      <c r="AS9" s="11">
        <f t="shared" si="20"/>
        <v>1190</v>
      </c>
      <c r="AT9" s="11">
        <f t="shared" si="20"/>
        <v>2</v>
      </c>
      <c r="AU9" s="11">
        <f t="shared" si="20"/>
        <v>0</v>
      </c>
      <c r="AV9" s="16"/>
    </row>
    <row r="10" spans="2:49" ht="18.75" customHeight="1" x14ac:dyDescent="0.35">
      <c r="B10" s="132"/>
      <c r="C10" s="7" t="s">
        <v>32</v>
      </c>
      <c r="D10" s="58">
        <v>7</v>
      </c>
      <c r="E10" s="54">
        <f t="shared" si="0"/>
        <v>70</v>
      </c>
      <c r="F10" s="58">
        <v>8</v>
      </c>
      <c r="G10" s="54">
        <f t="shared" si="1"/>
        <v>65</v>
      </c>
      <c r="H10" s="58">
        <v>3</v>
      </c>
      <c r="I10" s="54">
        <f t="shared" si="2"/>
        <v>90</v>
      </c>
      <c r="J10" s="58">
        <v>9</v>
      </c>
      <c r="K10" s="54">
        <f t="shared" si="3"/>
        <v>60</v>
      </c>
      <c r="L10" s="58">
        <v>5</v>
      </c>
      <c r="M10" s="54">
        <f t="shared" si="4"/>
        <v>80</v>
      </c>
      <c r="N10" s="58">
        <v>8</v>
      </c>
      <c r="O10" s="54">
        <f t="shared" si="5"/>
        <v>65</v>
      </c>
      <c r="P10" s="58">
        <v>5</v>
      </c>
      <c r="Q10" s="54">
        <f t="shared" si="6"/>
        <v>80</v>
      </c>
      <c r="R10" s="58">
        <v>5</v>
      </c>
      <c r="S10" s="54">
        <f t="shared" si="7"/>
        <v>80</v>
      </c>
      <c r="T10" s="125"/>
      <c r="U10" s="126" t="str">
        <f t="shared" si="8"/>
        <v xml:space="preserve"> </v>
      </c>
      <c r="V10" s="125"/>
      <c r="W10" s="126" t="str">
        <f t="shared" si="9"/>
        <v xml:space="preserve"> </v>
      </c>
      <c r="X10" s="58">
        <v>4</v>
      </c>
      <c r="Y10" s="54">
        <f t="shared" si="10"/>
        <v>85</v>
      </c>
      <c r="Z10" s="58">
        <v>3</v>
      </c>
      <c r="AA10" s="54">
        <f t="shared" si="11"/>
        <v>90</v>
      </c>
      <c r="AB10" s="58">
        <v>5</v>
      </c>
      <c r="AC10" s="54">
        <f t="shared" si="12"/>
        <v>80</v>
      </c>
      <c r="AD10" s="58">
        <v>7</v>
      </c>
      <c r="AE10" s="54">
        <f t="shared" si="13"/>
        <v>70</v>
      </c>
      <c r="AF10" s="58">
        <v>7</v>
      </c>
      <c r="AG10" s="54">
        <f t="shared" si="14"/>
        <v>70</v>
      </c>
      <c r="AH10" s="58">
        <v>4</v>
      </c>
      <c r="AI10" s="54">
        <f t="shared" si="15"/>
        <v>85</v>
      </c>
      <c r="AJ10" s="58"/>
      <c r="AK10" s="60" t="str">
        <f t="shared" si="16"/>
        <v xml:space="preserve"> </v>
      </c>
      <c r="AL10" s="100"/>
      <c r="AM10" s="108" t="str">
        <f t="shared" si="17"/>
        <v xml:space="preserve"> </v>
      </c>
      <c r="AN10" s="58">
        <v>3</v>
      </c>
      <c r="AO10" s="54">
        <f t="shared" si="18"/>
        <v>90</v>
      </c>
      <c r="AP10" s="58">
        <v>4</v>
      </c>
      <c r="AQ10" s="110">
        <f t="shared" si="19"/>
        <v>85</v>
      </c>
      <c r="AR10" s="11">
        <f t="shared" si="20"/>
        <v>1245</v>
      </c>
      <c r="AS10" s="11">
        <f t="shared" si="20"/>
        <v>1120</v>
      </c>
      <c r="AT10" s="11">
        <f t="shared" si="20"/>
        <v>3</v>
      </c>
      <c r="AU10" s="11">
        <f t="shared" si="20"/>
        <v>0</v>
      </c>
      <c r="AV10" s="16"/>
    </row>
    <row r="11" spans="2:49" ht="18.75" customHeight="1" x14ac:dyDescent="0.35">
      <c r="B11" s="132"/>
      <c r="C11" s="8" t="s">
        <v>33</v>
      </c>
      <c r="D11" s="59">
        <v>6</v>
      </c>
      <c r="E11" s="54">
        <f t="shared" si="0"/>
        <v>75</v>
      </c>
      <c r="F11" s="59">
        <v>7</v>
      </c>
      <c r="G11" s="54">
        <f t="shared" si="1"/>
        <v>70</v>
      </c>
      <c r="H11" s="59">
        <v>5</v>
      </c>
      <c r="I11" s="54">
        <f t="shared" si="2"/>
        <v>80</v>
      </c>
      <c r="J11" s="59">
        <v>7</v>
      </c>
      <c r="K11" s="54">
        <f t="shared" si="3"/>
        <v>70</v>
      </c>
      <c r="L11" s="59">
        <v>4</v>
      </c>
      <c r="M11" s="54">
        <f t="shared" si="4"/>
        <v>85</v>
      </c>
      <c r="N11" s="59">
        <v>6</v>
      </c>
      <c r="O11" s="54">
        <f t="shared" si="5"/>
        <v>75</v>
      </c>
      <c r="P11" s="59">
        <v>7</v>
      </c>
      <c r="Q11" s="55">
        <f t="shared" si="6"/>
        <v>70</v>
      </c>
      <c r="R11" s="59">
        <v>6</v>
      </c>
      <c r="S11" s="60">
        <f t="shared" si="7"/>
        <v>75</v>
      </c>
      <c r="T11" s="127"/>
      <c r="U11" s="128" t="str">
        <f t="shared" si="8"/>
        <v xml:space="preserve"> </v>
      </c>
      <c r="V11" s="127"/>
      <c r="W11" s="128" t="str">
        <f t="shared" si="9"/>
        <v xml:space="preserve"> </v>
      </c>
      <c r="X11" s="59"/>
      <c r="Y11" s="60" t="str">
        <f t="shared" si="10"/>
        <v xml:space="preserve"> </v>
      </c>
      <c r="Z11" s="59"/>
      <c r="AA11" s="60" t="str">
        <f t="shared" si="11"/>
        <v xml:space="preserve"> </v>
      </c>
      <c r="AB11" s="59">
        <v>6</v>
      </c>
      <c r="AC11" s="60">
        <f t="shared" si="12"/>
        <v>75</v>
      </c>
      <c r="AD11" s="59">
        <v>1</v>
      </c>
      <c r="AE11" s="60">
        <f t="shared" si="13"/>
        <v>100</v>
      </c>
      <c r="AF11" s="59"/>
      <c r="AG11" s="60" t="str">
        <f t="shared" si="14"/>
        <v xml:space="preserve"> </v>
      </c>
      <c r="AH11" s="59"/>
      <c r="AI11" s="60" t="str">
        <f t="shared" si="15"/>
        <v xml:space="preserve"> </v>
      </c>
      <c r="AJ11" s="59">
        <v>6</v>
      </c>
      <c r="AK11" s="60">
        <f t="shared" si="16"/>
        <v>75</v>
      </c>
      <c r="AL11" s="101">
        <v>4</v>
      </c>
      <c r="AM11" s="60">
        <f t="shared" si="17"/>
        <v>85</v>
      </c>
      <c r="AN11" s="59">
        <v>6</v>
      </c>
      <c r="AO11" s="60">
        <f t="shared" si="18"/>
        <v>75</v>
      </c>
      <c r="AP11" s="59">
        <v>2</v>
      </c>
      <c r="AQ11" s="60">
        <f t="shared" si="19"/>
        <v>95</v>
      </c>
      <c r="AR11" s="11">
        <f t="shared" si="20"/>
        <v>1105</v>
      </c>
      <c r="AS11" s="11">
        <f t="shared" si="20"/>
        <v>1105</v>
      </c>
      <c r="AT11" s="11">
        <f t="shared" si="20"/>
        <v>4</v>
      </c>
      <c r="AU11" s="11">
        <f t="shared" si="20"/>
        <v>1</v>
      </c>
      <c r="AV11" s="16"/>
    </row>
    <row r="12" spans="2:49" ht="18.75" customHeight="1" x14ac:dyDescent="0.35">
      <c r="B12" s="132"/>
      <c r="C12" s="7" t="s">
        <v>34</v>
      </c>
      <c r="D12" s="58">
        <v>3</v>
      </c>
      <c r="E12" s="54">
        <f t="shared" si="0"/>
        <v>90</v>
      </c>
      <c r="F12" s="58">
        <v>3</v>
      </c>
      <c r="G12" s="54">
        <f t="shared" si="1"/>
        <v>90</v>
      </c>
      <c r="H12" s="58">
        <v>4</v>
      </c>
      <c r="I12" s="54">
        <f t="shared" si="2"/>
        <v>85</v>
      </c>
      <c r="J12" s="58">
        <v>3</v>
      </c>
      <c r="K12" s="54">
        <f t="shared" si="3"/>
        <v>90</v>
      </c>
      <c r="L12" s="58">
        <v>9</v>
      </c>
      <c r="M12" s="54">
        <f t="shared" si="4"/>
        <v>60</v>
      </c>
      <c r="N12" s="58">
        <v>5</v>
      </c>
      <c r="O12" s="54">
        <f t="shared" si="5"/>
        <v>80</v>
      </c>
      <c r="P12" s="58">
        <v>3</v>
      </c>
      <c r="Q12" s="54">
        <f t="shared" si="6"/>
        <v>90</v>
      </c>
      <c r="R12" s="58">
        <v>1</v>
      </c>
      <c r="S12" s="54">
        <f t="shared" si="7"/>
        <v>100</v>
      </c>
      <c r="T12" s="125"/>
      <c r="U12" s="126" t="str">
        <f t="shared" si="8"/>
        <v xml:space="preserve"> </v>
      </c>
      <c r="V12" s="125"/>
      <c r="W12" s="126" t="str">
        <f t="shared" si="9"/>
        <v xml:space="preserve"> </v>
      </c>
      <c r="X12" s="58"/>
      <c r="Y12" s="54" t="str">
        <f t="shared" si="10"/>
        <v xml:space="preserve"> </v>
      </c>
      <c r="Z12" s="58"/>
      <c r="AA12" s="54" t="str">
        <f t="shared" si="11"/>
        <v xml:space="preserve"> </v>
      </c>
      <c r="AB12" s="58"/>
      <c r="AC12" s="54" t="str">
        <f t="shared" si="12"/>
        <v xml:space="preserve"> </v>
      </c>
      <c r="AD12" s="58"/>
      <c r="AE12" s="54" t="str">
        <f t="shared" si="13"/>
        <v xml:space="preserve"> </v>
      </c>
      <c r="AF12" s="58">
        <v>2</v>
      </c>
      <c r="AG12" s="54">
        <f t="shared" si="14"/>
        <v>95</v>
      </c>
      <c r="AH12" s="58">
        <v>2</v>
      </c>
      <c r="AI12" s="54">
        <f t="shared" si="15"/>
        <v>95</v>
      </c>
      <c r="AJ12" s="58"/>
      <c r="AK12" s="60" t="str">
        <f t="shared" si="16"/>
        <v xml:space="preserve"> </v>
      </c>
      <c r="AL12" s="100"/>
      <c r="AM12" s="107" t="str">
        <f t="shared" si="17"/>
        <v xml:space="preserve"> </v>
      </c>
      <c r="AN12" s="58">
        <v>4</v>
      </c>
      <c r="AO12" s="54">
        <f t="shared" si="18"/>
        <v>85</v>
      </c>
      <c r="AP12" s="58"/>
      <c r="AQ12" s="110" t="str">
        <f t="shared" si="19"/>
        <v xml:space="preserve"> </v>
      </c>
      <c r="AR12" s="11">
        <f t="shared" si="20"/>
        <v>960</v>
      </c>
      <c r="AS12" s="11">
        <f t="shared" si="20"/>
        <v>960</v>
      </c>
      <c r="AT12" s="11">
        <f t="shared" si="20"/>
        <v>5</v>
      </c>
      <c r="AU12" s="11">
        <f t="shared" si="20"/>
        <v>1</v>
      </c>
      <c r="AV12" s="16"/>
    </row>
    <row r="13" spans="2:49" ht="18.75" customHeight="1" x14ac:dyDescent="0.35">
      <c r="B13" s="132"/>
      <c r="C13" s="8" t="s">
        <v>31</v>
      </c>
      <c r="D13" s="59"/>
      <c r="E13" s="54" t="str">
        <f t="shared" si="0"/>
        <v xml:space="preserve"> </v>
      </c>
      <c r="F13" s="59"/>
      <c r="G13" s="54" t="str">
        <f t="shared" si="1"/>
        <v xml:space="preserve"> </v>
      </c>
      <c r="H13" s="59">
        <v>2</v>
      </c>
      <c r="I13" s="54">
        <f t="shared" si="2"/>
        <v>95</v>
      </c>
      <c r="J13" s="59">
        <v>2</v>
      </c>
      <c r="K13" s="54">
        <f t="shared" si="3"/>
        <v>95</v>
      </c>
      <c r="L13" s="59">
        <v>3</v>
      </c>
      <c r="M13" s="54">
        <f t="shared" si="4"/>
        <v>90</v>
      </c>
      <c r="N13" s="59">
        <v>4</v>
      </c>
      <c r="O13" s="55">
        <f t="shared" si="5"/>
        <v>85</v>
      </c>
      <c r="P13" s="59">
        <v>2</v>
      </c>
      <c r="Q13" s="54">
        <f t="shared" si="6"/>
        <v>95</v>
      </c>
      <c r="R13" s="59">
        <v>3</v>
      </c>
      <c r="S13" s="55">
        <f t="shared" si="7"/>
        <v>90</v>
      </c>
      <c r="T13" s="127"/>
      <c r="U13" s="129" t="str">
        <f t="shared" si="8"/>
        <v xml:space="preserve"> </v>
      </c>
      <c r="V13" s="127"/>
      <c r="W13" s="129" t="str">
        <f t="shared" si="9"/>
        <v xml:space="preserve"> </v>
      </c>
      <c r="X13" s="59"/>
      <c r="Y13" s="55" t="str">
        <f t="shared" si="10"/>
        <v xml:space="preserve"> </v>
      </c>
      <c r="Z13" s="59"/>
      <c r="AA13" s="55" t="str">
        <f t="shared" si="11"/>
        <v xml:space="preserve"> </v>
      </c>
      <c r="AB13" s="59"/>
      <c r="AC13" s="55" t="str">
        <f t="shared" si="12"/>
        <v xml:space="preserve"> </v>
      </c>
      <c r="AD13" s="59"/>
      <c r="AE13" s="55" t="str">
        <f t="shared" si="13"/>
        <v xml:space="preserve"> </v>
      </c>
      <c r="AF13" s="59">
        <v>3</v>
      </c>
      <c r="AG13" s="55">
        <f t="shared" si="14"/>
        <v>90</v>
      </c>
      <c r="AH13" s="59">
        <v>3</v>
      </c>
      <c r="AI13" s="55">
        <f t="shared" si="15"/>
        <v>90</v>
      </c>
      <c r="AJ13" s="59">
        <v>3</v>
      </c>
      <c r="AK13" s="60">
        <f t="shared" si="16"/>
        <v>90</v>
      </c>
      <c r="AL13" s="101">
        <v>1</v>
      </c>
      <c r="AM13" s="60">
        <f t="shared" si="17"/>
        <v>100</v>
      </c>
      <c r="AN13" s="59"/>
      <c r="AO13" s="55" t="str">
        <f t="shared" si="18"/>
        <v xml:space="preserve"> </v>
      </c>
      <c r="AP13" s="59"/>
      <c r="AQ13" s="60" t="str">
        <f t="shared" si="19"/>
        <v xml:space="preserve"> </v>
      </c>
      <c r="AR13" s="11">
        <f t="shared" si="20"/>
        <v>920</v>
      </c>
      <c r="AS13" s="11">
        <f t="shared" si="20"/>
        <v>920</v>
      </c>
      <c r="AT13" s="11">
        <f t="shared" si="20"/>
        <v>6</v>
      </c>
      <c r="AU13" s="11">
        <f t="shared" si="20"/>
        <v>1</v>
      </c>
      <c r="AV13" s="16"/>
    </row>
    <row r="14" spans="2:49" ht="18.75" customHeight="1" x14ac:dyDescent="0.35">
      <c r="B14" s="132"/>
      <c r="C14" s="8" t="s">
        <v>38</v>
      </c>
      <c r="D14" s="59">
        <v>2</v>
      </c>
      <c r="E14" s="54">
        <f t="shared" si="0"/>
        <v>95</v>
      </c>
      <c r="F14" s="59">
        <v>4</v>
      </c>
      <c r="G14" s="54">
        <f t="shared" si="1"/>
        <v>85</v>
      </c>
      <c r="H14" s="59">
        <v>9</v>
      </c>
      <c r="I14" s="54">
        <f t="shared" si="2"/>
        <v>60</v>
      </c>
      <c r="J14" s="59">
        <v>4</v>
      </c>
      <c r="K14" s="54">
        <f t="shared" si="3"/>
        <v>85</v>
      </c>
      <c r="L14" s="59"/>
      <c r="M14" s="54" t="str">
        <f t="shared" si="4"/>
        <v xml:space="preserve"> </v>
      </c>
      <c r="N14" s="59"/>
      <c r="O14" s="55" t="str">
        <f t="shared" si="5"/>
        <v xml:space="preserve"> </v>
      </c>
      <c r="P14" s="59"/>
      <c r="Q14" s="54" t="str">
        <f t="shared" si="6"/>
        <v xml:space="preserve"> </v>
      </c>
      <c r="R14" s="59"/>
      <c r="S14" s="55" t="str">
        <f t="shared" si="7"/>
        <v xml:space="preserve"> </v>
      </c>
      <c r="T14" s="127"/>
      <c r="U14" s="126" t="str">
        <f t="shared" si="8"/>
        <v xml:space="preserve"> </v>
      </c>
      <c r="V14" s="127"/>
      <c r="W14" s="126" t="str">
        <f t="shared" si="9"/>
        <v xml:space="preserve"> </v>
      </c>
      <c r="X14" s="59">
        <v>6</v>
      </c>
      <c r="Y14" s="54">
        <f t="shared" si="10"/>
        <v>75</v>
      </c>
      <c r="Z14" s="59">
        <v>1</v>
      </c>
      <c r="AA14" s="54">
        <f t="shared" si="11"/>
        <v>100</v>
      </c>
      <c r="AB14" s="59">
        <v>1</v>
      </c>
      <c r="AC14" s="54">
        <f t="shared" si="12"/>
        <v>100</v>
      </c>
      <c r="AD14" s="59">
        <v>2</v>
      </c>
      <c r="AE14" s="54">
        <f t="shared" si="13"/>
        <v>95</v>
      </c>
      <c r="AF14" s="59"/>
      <c r="AG14" s="54" t="str">
        <f t="shared" si="14"/>
        <v xml:space="preserve"> </v>
      </c>
      <c r="AH14" s="59"/>
      <c r="AI14" s="54" t="str">
        <f t="shared" si="15"/>
        <v xml:space="preserve"> </v>
      </c>
      <c r="AJ14" s="59">
        <v>1</v>
      </c>
      <c r="AK14" s="60">
        <f t="shared" si="16"/>
        <v>100</v>
      </c>
      <c r="AL14" s="101">
        <v>2</v>
      </c>
      <c r="AM14" s="60">
        <f t="shared" si="17"/>
        <v>95</v>
      </c>
      <c r="AN14" s="59"/>
      <c r="AO14" s="54" t="str">
        <f t="shared" si="18"/>
        <v xml:space="preserve"> </v>
      </c>
      <c r="AP14" s="59"/>
      <c r="AQ14" s="110" t="str">
        <f t="shared" si="19"/>
        <v xml:space="preserve"> </v>
      </c>
      <c r="AR14" s="11">
        <f t="shared" si="20"/>
        <v>890</v>
      </c>
      <c r="AS14" s="11">
        <f t="shared" si="20"/>
        <v>890</v>
      </c>
      <c r="AT14" s="11">
        <f t="shared" si="20"/>
        <v>7</v>
      </c>
      <c r="AU14" s="11">
        <f t="shared" si="20"/>
        <v>3</v>
      </c>
      <c r="AV14" s="16"/>
    </row>
    <row r="15" spans="2:49" ht="18.75" customHeight="1" x14ac:dyDescent="0.35">
      <c r="B15" s="132"/>
      <c r="C15" s="7" t="s">
        <v>40</v>
      </c>
      <c r="D15" s="58">
        <v>4</v>
      </c>
      <c r="E15" s="54">
        <f t="shared" si="0"/>
        <v>85</v>
      </c>
      <c r="F15" s="58">
        <v>5</v>
      </c>
      <c r="G15" s="54">
        <f t="shared" si="1"/>
        <v>80</v>
      </c>
      <c r="H15" s="58">
        <v>11</v>
      </c>
      <c r="I15" s="54">
        <f t="shared" si="2"/>
        <v>50</v>
      </c>
      <c r="J15" s="58">
        <v>8</v>
      </c>
      <c r="K15" s="54">
        <f t="shared" si="3"/>
        <v>65</v>
      </c>
      <c r="L15" s="58">
        <v>8</v>
      </c>
      <c r="M15" s="54">
        <f t="shared" si="4"/>
        <v>65</v>
      </c>
      <c r="N15" s="58">
        <v>2</v>
      </c>
      <c r="O15" s="54">
        <f t="shared" si="5"/>
        <v>95</v>
      </c>
      <c r="P15" s="58">
        <v>1</v>
      </c>
      <c r="Q15" s="54">
        <f t="shared" si="6"/>
        <v>100</v>
      </c>
      <c r="R15" s="58">
        <v>7</v>
      </c>
      <c r="S15" s="54">
        <f t="shared" si="7"/>
        <v>70</v>
      </c>
      <c r="T15" s="125"/>
      <c r="U15" s="126" t="str">
        <f t="shared" si="8"/>
        <v xml:space="preserve"> </v>
      </c>
      <c r="V15" s="125"/>
      <c r="W15" s="126" t="str">
        <f t="shared" si="9"/>
        <v xml:space="preserve"> </v>
      </c>
      <c r="X15" s="58"/>
      <c r="Y15" s="54" t="str">
        <f t="shared" si="10"/>
        <v xml:space="preserve"> </v>
      </c>
      <c r="Z15" s="58"/>
      <c r="AA15" s="54" t="str">
        <f t="shared" si="11"/>
        <v xml:space="preserve"> </v>
      </c>
      <c r="AB15" s="58"/>
      <c r="AC15" s="54" t="str">
        <f t="shared" si="12"/>
        <v xml:space="preserve"> </v>
      </c>
      <c r="AD15" s="58"/>
      <c r="AE15" s="54" t="str">
        <f t="shared" si="13"/>
        <v xml:space="preserve"> </v>
      </c>
      <c r="AF15" s="58">
        <v>4</v>
      </c>
      <c r="AG15" s="54">
        <f t="shared" si="14"/>
        <v>85</v>
      </c>
      <c r="AH15" s="58">
        <v>7</v>
      </c>
      <c r="AI15" s="54">
        <f t="shared" si="15"/>
        <v>70</v>
      </c>
      <c r="AJ15" s="58"/>
      <c r="AK15" s="60" t="str">
        <f t="shared" si="16"/>
        <v xml:space="preserve"> </v>
      </c>
      <c r="AL15" s="100"/>
      <c r="AM15" s="107" t="str">
        <f t="shared" si="17"/>
        <v xml:space="preserve"> </v>
      </c>
      <c r="AN15" s="58">
        <v>2</v>
      </c>
      <c r="AO15" s="54">
        <f t="shared" si="18"/>
        <v>95</v>
      </c>
      <c r="AP15" s="58"/>
      <c r="AQ15" s="60" t="str">
        <f t="shared" si="19"/>
        <v xml:space="preserve"> </v>
      </c>
      <c r="AR15" s="11">
        <f t="shared" si="20"/>
        <v>860</v>
      </c>
      <c r="AS15" s="11">
        <f t="shared" si="20"/>
        <v>860</v>
      </c>
      <c r="AT15" s="11">
        <f t="shared" si="20"/>
        <v>8</v>
      </c>
      <c r="AU15" s="11">
        <f t="shared" si="20"/>
        <v>1</v>
      </c>
      <c r="AV15" s="16"/>
    </row>
    <row r="16" spans="2:49" ht="18.75" customHeight="1" x14ac:dyDescent="0.35">
      <c r="B16" s="132"/>
      <c r="C16" s="7" t="s">
        <v>39</v>
      </c>
      <c r="D16" s="58"/>
      <c r="E16" s="54" t="str">
        <f t="shared" si="0"/>
        <v xml:space="preserve"> </v>
      </c>
      <c r="F16" s="58"/>
      <c r="G16" s="54" t="str">
        <f t="shared" si="1"/>
        <v xml:space="preserve"> </v>
      </c>
      <c r="H16" s="58">
        <v>10</v>
      </c>
      <c r="I16" s="54">
        <f t="shared" si="2"/>
        <v>55</v>
      </c>
      <c r="J16" s="58"/>
      <c r="K16" s="54" t="str">
        <f t="shared" si="3"/>
        <v xml:space="preserve"> </v>
      </c>
      <c r="L16" s="58">
        <v>6</v>
      </c>
      <c r="M16" s="54">
        <f t="shared" si="4"/>
        <v>75</v>
      </c>
      <c r="N16" s="58">
        <v>7</v>
      </c>
      <c r="O16" s="54">
        <f t="shared" si="5"/>
        <v>70</v>
      </c>
      <c r="P16" s="58">
        <v>8</v>
      </c>
      <c r="Q16" s="54">
        <f t="shared" si="6"/>
        <v>65</v>
      </c>
      <c r="R16" s="58">
        <v>8</v>
      </c>
      <c r="S16" s="54">
        <f t="shared" si="7"/>
        <v>65</v>
      </c>
      <c r="T16" s="125"/>
      <c r="U16" s="126" t="str">
        <f t="shared" si="8"/>
        <v xml:space="preserve"> </v>
      </c>
      <c r="V16" s="125"/>
      <c r="W16" s="126" t="str">
        <f t="shared" si="9"/>
        <v xml:space="preserve"> </v>
      </c>
      <c r="X16" s="58"/>
      <c r="Y16" s="54" t="str">
        <f t="shared" si="10"/>
        <v xml:space="preserve"> </v>
      </c>
      <c r="Z16" s="58"/>
      <c r="AA16" s="54" t="str">
        <f t="shared" si="11"/>
        <v xml:space="preserve"> </v>
      </c>
      <c r="AB16" s="58">
        <v>7</v>
      </c>
      <c r="AC16" s="54">
        <f t="shared" si="12"/>
        <v>70</v>
      </c>
      <c r="AD16" s="58">
        <v>5</v>
      </c>
      <c r="AE16" s="54">
        <f t="shared" si="13"/>
        <v>80</v>
      </c>
      <c r="AF16" s="58">
        <v>9</v>
      </c>
      <c r="AG16" s="54">
        <f t="shared" si="14"/>
        <v>60</v>
      </c>
      <c r="AH16" s="58">
        <v>6</v>
      </c>
      <c r="AI16" s="54">
        <f t="shared" si="15"/>
        <v>75</v>
      </c>
      <c r="AJ16" s="58"/>
      <c r="AK16" s="60" t="str">
        <f t="shared" si="16"/>
        <v xml:space="preserve"> </v>
      </c>
      <c r="AL16" s="100"/>
      <c r="AM16" s="60" t="str">
        <f t="shared" si="17"/>
        <v xml:space="preserve"> </v>
      </c>
      <c r="AN16" s="58">
        <v>5</v>
      </c>
      <c r="AO16" s="54">
        <f t="shared" si="18"/>
        <v>80</v>
      </c>
      <c r="AP16" s="58">
        <v>3</v>
      </c>
      <c r="AQ16" s="110">
        <f t="shared" si="19"/>
        <v>90</v>
      </c>
      <c r="AR16" s="11">
        <f t="shared" si="20"/>
        <v>785</v>
      </c>
      <c r="AS16" s="11">
        <f t="shared" si="20"/>
        <v>785</v>
      </c>
      <c r="AT16" s="11">
        <f t="shared" si="20"/>
        <v>9</v>
      </c>
      <c r="AU16" s="11">
        <f t="shared" si="20"/>
        <v>0</v>
      </c>
      <c r="AV16" s="16"/>
    </row>
    <row r="17" spans="2:48" ht="18.75" customHeight="1" x14ac:dyDescent="0.35">
      <c r="B17" s="132"/>
      <c r="C17" s="8" t="s">
        <v>35</v>
      </c>
      <c r="D17" s="59"/>
      <c r="E17" s="54" t="str">
        <f t="shared" si="0"/>
        <v xml:space="preserve"> </v>
      </c>
      <c r="F17" s="59"/>
      <c r="G17" s="54" t="str">
        <f t="shared" si="1"/>
        <v xml:space="preserve"> </v>
      </c>
      <c r="H17" s="59">
        <v>6</v>
      </c>
      <c r="I17" s="54">
        <f t="shared" si="2"/>
        <v>75</v>
      </c>
      <c r="J17" s="59">
        <v>5</v>
      </c>
      <c r="K17" s="55">
        <f t="shared" si="3"/>
        <v>80</v>
      </c>
      <c r="L17" s="59">
        <v>7</v>
      </c>
      <c r="M17" s="55">
        <f t="shared" si="4"/>
        <v>70</v>
      </c>
      <c r="N17" s="59">
        <v>9</v>
      </c>
      <c r="O17" s="55">
        <f t="shared" si="5"/>
        <v>60</v>
      </c>
      <c r="P17" s="59"/>
      <c r="Q17" s="54" t="str">
        <f t="shared" si="6"/>
        <v xml:space="preserve"> </v>
      </c>
      <c r="R17" s="59"/>
      <c r="S17" s="54" t="str">
        <f t="shared" si="7"/>
        <v xml:space="preserve"> </v>
      </c>
      <c r="T17" s="127"/>
      <c r="U17" s="126" t="str">
        <f t="shared" si="8"/>
        <v xml:space="preserve"> </v>
      </c>
      <c r="V17" s="127"/>
      <c r="W17" s="126" t="str">
        <f t="shared" si="9"/>
        <v xml:space="preserve"> </v>
      </c>
      <c r="X17" s="59"/>
      <c r="Y17" s="54" t="str">
        <f t="shared" si="10"/>
        <v xml:space="preserve"> </v>
      </c>
      <c r="Z17" s="59"/>
      <c r="AA17" s="54" t="str">
        <f t="shared" si="11"/>
        <v xml:space="preserve"> </v>
      </c>
      <c r="AB17" s="59">
        <v>8</v>
      </c>
      <c r="AC17" s="54">
        <f t="shared" si="12"/>
        <v>65</v>
      </c>
      <c r="AD17" s="59">
        <v>6</v>
      </c>
      <c r="AE17" s="54">
        <f t="shared" si="13"/>
        <v>75</v>
      </c>
      <c r="AF17" s="59">
        <v>8</v>
      </c>
      <c r="AG17" s="54">
        <f t="shared" si="14"/>
        <v>65</v>
      </c>
      <c r="AH17" s="59">
        <v>5</v>
      </c>
      <c r="AI17" s="54">
        <f t="shared" si="15"/>
        <v>80</v>
      </c>
      <c r="AJ17" s="59">
        <v>5</v>
      </c>
      <c r="AK17" s="60">
        <f t="shared" si="16"/>
        <v>80</v>
      </c>
      <c r="AL17" s="101">
        <v>6</v>
      </c>
      <c r="AM17" s="104">
        <f t="shared" si="17"/>
        <v>75</v>
      </c>
      <c r="AN17" s="59"/>
      <c r="AO17" s="54" t="str">
        <f t="shared" si="18"/>
        <v xml:space="preserve"> </v>
      </c>
      <c r="AP17" s="59"/>
      <c r="AQ17" s="60" t="str">
        <f t="shared" si="19"/>
        <v xml:space="preserve"> </v>
      </c>
      <c r="AR17" s="11">
        <f t="shared" si="20"/>
        <v>725</v>
      </c>
      <c r="AS17" s="11">
        <f t="shared" si="20"/>
        <v>725</v>
      </c>
      <c r="AT17" s="11">
        <f t="shared" si="20"/>
        <v>10</v>
      </c>
      <c r="AU17" s="11">
        <f t="shared" si="20"/>
        <v>0</v>
      </c>
      <c r="AV17" s="16"/>
    </row>
    <row r="18" spans="2:48" ht="18.75" customHeight="1" x14ac:dyDescent="0.35">
      <c r="B18" s="132"/>
      <c r="C18" s="7" t="s">
        <v>37</v>
      </c>
      <c r="D18" s="58"/>
      <c r="E18" s="54" t="str">
        <f t="shared" si="0"/>
        <v xml:space="preserve"> </v>
      </c>
      <c r="F18" s="58"/>
      <c r="G18" s="54" t="str">
        <f t="shared" si="1"/>
        <v xml:space="preserve"> </v>
      </c>
      <c r="H18" s="58">
        <v>8</v>
      </c>
      <c r="I18" s="54">
        <f t="shared" si="2"/>
        <v>65</v>
      </c>
      <c r="J18" s="58"/>
      <c r="K18" s="54" t="str">
        <f t="shared" si="3"/>
        <v xml:space="preserve"> </v>
      </c>
      <c r="L18" s="58"/>
      <c r="M18" s="54" t="str">
        <f t="shared" si="4"/>
        <v xml:space="preserve"> </v>
      </c>
      <c r="N18" s="58"/>
      <c r="O18" s="54" t="str">
        <f t="shared" si="5"/>
        <v xml:space="preserve"> </v>
      </c>
      <c r="P18" s="58"/>
      <c r="Q18" s="54" t="str">
        <f t="shared" si="6"/>
        <v xml:space="preserve"> </v>
      </c>
      <c r="R18" s="58"/>
      <c r="S18" s="54" t="str">
        <f t="shared" si="7"/>
        <v xml:space="preserve"> </v>
      </c>
      <c r="T18" s="125"/>
      <c r="U18" s="126" t="str">
        <f t="shared" si="8"/>
        <v xml:space="preserve"> </v>
      </c>
      <c r="V18" s="125"/>
      <c r="W18" s="126" t="str">
        <f t="shared" si="9"/>
        <v xml:space="preserve"> </v>
      </c>
      <c r="X18" s="58">
        <v>5</v>
      </c>
      <c r="Y18" s="54">
        <f t="shared" si="10"/>
        <v>80</v>
      </c>
      <c r="Z18" s="58"/>
      <c r="AA18" s="54" t="str">
        <f t="shared" si="11"/>
        <v xml:space="preserve"> </v>
      </c>
      <c r="AB18" s="58">
        <v>4</v>
      </c>
      <c r="AC18" s="54">
        <f t="shared" si="12"/>
        <v>85</v>
      </c>
      <c r="AD18" s="58"/>
      <c r="AE18" s="54" t="str">
        <f t="shared" si="13"/>
        <v xml:space="preserve"> </v>
      </c>
      <c r="AF18" s="58">
        <v>6</v>
      </c>
      <c r="AG18" s="54">
        <f t="shared" si="14"/>
        <v>75</v>
      </c>
      <c r="AH18" s="58"/>
      <c r="AI18" s="54" t="str">
        <f t="shared" si="15"/>
        <v xml:space="preserve"> </v>
      </c>
      <c r="AJ18" s="58"/>
      <c r="AK18" s="60" t="str">
        <f t="shared" si="16"/>
        <v xml:space="preserve"> </v>
      </c>
      <c r="AL18" s="100"/>
      <c r="AM18" s="104" t="str">
        <f t="shared" si="17"/>
        <v xml:space="preserve"> </v>
      </c>
      <c r="AN18" s="58"/>
      <c r="AO18" s="54" t="str">
        <f t="shared" si="18"/>
        <v xml:space="preserve"> </v>
      </c>
      <c r="AP18" s="58"/>
      <c r="AQ18" s="110" t="str">
        <f t="shared" si="19"/>
        <v xml:space="preserve"> </v>
      </c>
      <c r="AR18" s="11">
        <f t="shared" si="20"/>
        <v>305</v>
      </c>
      <c r="AS18" s="11">
        <f t="shared" si="20"/>
        <v>305</v>
      </c>
      <c r="AT18" s="11">
        <f t="shared" si="20"/>
        <v>11</v>
      </c>
      <c r="AU18" s="11">
        <f t="shared" si="20"/>
        <v>0</v>
      </c>
      <c r="AV18" s="16"/>
    </row>
    <row r="19" spans="2:48" ht="18.75" customHeight="1" x14ac:dyDescent="0.35">
      <c r="B19" s="132"/>
      <c r="C19" s="8" t="s">
        <v>89</v>
      </c>
      <c r="D19" s="59"/>
      <c r="E19" s="55" t="str">
        <f t="shared" si="0"/>
        <v xml:space="preserve"> </v>
      </c>
      <c r="F19" s="59"/>
      <c r="G19" s="55" t="str">
        <f t="shared" si="1"/>
        <v xml:space="preserve"> </v>
      </c>
      <c r="H19" s="59"/>
      <c r="I19" s="55" t="str">
        <f t="shared" si="2"/>
        <v xml:space="preserve"> </v>
      </c>
      <c r="J19" s="59"/>
      <c r="K19" s="55" t="str">
        <f t="shared" si="3"/>
        <v xml:space="preserve"> </v>
      </c>
      <c r="L19" s="59"/>
      <c r="M19" s="55" t="str">
        <f t="shared" si="4"/>
        <v xml:space="preserve"> </v>
      </c>
      <c r="N19" s="59"/>
      <c r="O19" s="55" t="str">
        <f t="shared" si="5"/>
        <v xml:space="preserve"> </v>
      </c>
      <c r="P19" s="59"/>
      <c r="Q19" s="55" t="str">
        <f t="shared" si="6"/>
        <v xml:space="preserve"> </v>
      </c>
      <c r="R19" s="59"/>
      <c r="S19" s="55" t="str">
        <f t="shared" si="7"/>
        <v xml:space="preserve"> </v>
      </c>
      <c r="T19" s="127"/>
      <c r="U19" s="129" t="str">
        <f t="shared" si="8"/>
        <v xml:space="preserve"> </v>
      </c>
      <c r="V19" s="127"/>
      <c r="W19" s="129" t="str">
        <f t="shared" si="9"/>
        <v xml:space="preserve"> </v>
      </c>
      <c r="X19" s="59">
        <v>2</v>
      </c>
      <c r="Y19" s="55">
        <f t="shared" si="10"/>
        <v>95</v>
      </c>
      <c r="Z19" s="59">
        <v>2</v>
      </c>
      <c r="AA19" s="55">
        <f t="shared" si="11"/>
        <v>95</v>
      </c>
      <c r="AB19" s="59"/>
      <c r="AC19" s="55" t="str">
        <f t="shared" si="12"/>
        <v xml:space="preserve"> </v>
      </c>
      <c r="AD19" s="59"/>
      <c r="AE19" s="55" t="str">
        <f t="shared" si="13"/>
        <v xml:space="preserve"> </v>
      </c>
      <c r="AF19" s="59"/>
      <c r="AG19" s="55" t="str">
        <f t="shared" si="14"/>
        <v xml:space="preserve"> </v>
      </c>
      <c r="AH19" s="59"/>
      <c r="AI19" s="55" t="str">
        <f t="shared" si="15"/>
        <v xml:space="preserve"> </v>
      </c>
      <c r="AJ19" s="59"/>
      <c r="AK19" s="60" t="str">
        <f t="shared" si="16"/>
        <v xml:space="preserve"> </v>
      </c>
      <c r="AL19" s="101"/>
      <c r="AM19" s="107" t="str">
        <f t="shared" si="17"/>
        <v xml:space="preserve"> </v>
      </c>
      <c r="AN19" s="59"/>
      <c r="AO19" s="55" t="str">
        <f t="shared" si="18"/>
        <v xml:space="preserve"> </v>
      </c>
      <c r="AP19" s="59"/>
      <c r="AQ19" s="60" t="str">
        <f t="shared" si="19"/>
        <v xml:space="preserve"> </v>
      </c>
      <c r="AR19" s="11">
        <f t="shared" si="20"/>
        <v>190</v>
      </c>
      <c r="AS19" s="11">
        <f t="shared" si="20"/>
        <v>190</v>
      </c>
      <c r="AT19" s="11">
        <f t="shared" si="20"/>
        <v>12</v>
      </c>
      <c r="AU19" s="11">
        <f t="shared" si="20"/>
        <v>0</v>
      </c>
      <c r="AV19" s="16"/>
    </row>
    <row r="20" spans="2:48" ht="18.75" customHeight="1" x14ac:dyDescent="0.35">
      <c r="B20" s="132"/>
      <c r="C20" s="8" t="s">
        <v>64</v>
      </c>
      <c r="D20" s="59">
        <v>8</v>
      </c>
      <c r="E20" s="55">
        <f t="shared" si="0"/>
        <v>65</v>
      </c>
      <c r="F20" s="59">
        <v>6</v>
      </c>
      <c r="G20" s="55">
        <f t="shared" si="1"/>
        <v>75</v>
      </c>
      <c r="H20" s="59"/>
      <c r="I20" s="55" t="str">
        <f t="shared" si="2"/>
        <v xml:space="preserve"> </v>
      </c>
      <c r="J20" s="59"/>
      <c r="K20" s="55" t="str">
        <f t="shared" si="3"/>
        <v xml:space="preserve"> </v>
      </c>
      <c r="L20" s="59"/>
      <c r="M20" s="55" t="str">
        <f t="shared" si="4"/>
        <v xml:space="preserve"> </v>
      </c>
      <c r="N20" s="59"/>
      <c r="O20" s="55" t="str">
        <f t="shared" si="5"/>
        <v xml:space="preserve"> </v>
      </c>
      <c r="P20" s="59"/>
      <c r="Q20" s="55" t="str">
        <f t="shared" si="6"/>
        <v xml:space="preserve"> </v>
      </c>
      <c r="R20" s="59"/>
      <c r="S20" s="55" t="str">
        <f t="shared" si="7"/>
        <v xml:space="preserve"> </v>
      </c>
      <c r="T20" s="127"/>
      <c r="U20" s="129" t="str">
        <f t="shared" si="8"/>
        <v xml:space="preserve"> </v>
      </c>
      <c r="V20" s="127"/>
      <c r="W20" s="129" t="str">
        <f t="shared" si="9"/>
        <v xml:space="preserve"> </v>
      </c>
      <c r="X20" s="59"/>
      <c r="Y20" s="55" t="str">
        <f t="shared" si="10"/>
        <v xml:space="preserve"> </v>
      </c>
      <c r="Z20" s="59"/>
      <c r="AA20" s="55" t="str">
        <f t="shared" si="11"/>
        <v xml:space="preserve"> </v>
      </c>
      <c r="AB20" s="59"/>
      <c r="AC20" s="55" t="str">
        <f t="shared" si="12"/>
        <v xml:space="preserve"> </v>
      </c>
      <c r="AD20" s="59"/>
      <c r="AE20" s="55" t="str">
        <f t="shared" si="13"/>
        <v xml:space="preserve"> </v>
      </c>
      <c r="AF20" s="59"/>
      <c r="AG20" s="55" t="str">
        <f t="shared" si="14"/>
        <v xml:space="preserve"> </v>
      </c>
      <c r="AH20" s="59"/>
      <c r="AI20" s="55" t="str">
        <f t="shared" si="15"/>
        <v xml:space="preserve"> </v>
      </c>
      <c r="AJ20" s="59"/>
      <c r="AK20" s="60" t="str">
        <f t="shared" si="16"/>
        <v xml:space="preserve"> </v>
      </c>
      <c r="AL20" s="101"/>
      <c r="AM20" s="60" t="str">
        <f t="shared" si="17"/>
        <v xml:space="preserve"> </v>
      </c>
      <c r="AN20" s="59"/>
      <c r="AO20" s="55" t="str">
        <f t="shared" si="18"/>
        <v xml:space="preserve"> </v>
      </c>
      <c r="AP20" s="59"/>
      <c r="AQ20" s="60" t="str">
        <f t="shared" si="19"/>
        <v xml:space="preserve"> </v>
      </c>
      <c r="AR20" s="11">
        <f t="shared" si="20"/>
        <v>140</v>
      </c>
      <c r="AS20" s="11">
        <f t="shared" si="20"/>
        <v>140</v>
      </c>
      <c r="AT20" s="11">
        <f t="shared" si="20"/>
        <v>13</v>
      </c>
      <c r="AU20" s="11">
        <f t="shared" si="20"/>
        <v>0</v>
      </c>
      <c r="AV20" s="16"/>
    </row>
    <row r="21" spans="2:48" ht="18.75" customHeight="1" x14ac:dyDescent="0.35">
      <c r="B21" s="132"/>
      <c r="C21" s="7"/>
      <c r="D21" s="58"/>
      <c r="E21" s="54" t="str">
        <f t="shared" ref="E21:E22" si="21">IF(D21= ""," ",IF(D21=0,0,IF(D21&gt;20,5,-5*D21+105)))</f>
        <v xml:space="preserve"> </v>
      </c>
      <c r="F21" s="58"/>
      <c r="G21" s="54" t="str">
        <f t="shared" ref="G21:G22" si="22">IF(F21= ""," ",IF(F21=0,0,IF(F21&gt;20,5,-5*F21+105)))</f>
        <v xml:space="preserve"> </v>
      </c>
      <c r="H21" s="58"/>
      <c r="I21" s="54" t="str">
        <f t="shared" ref="I21:I22" si="23">IF(H21= ""," ",IF(H21=0,0,IF(H21&gt;20,5,-5*H21+105)))</f>
        <v xml:space="preserve"> </v>
      </c>
      <c r="J21" s="58"/>
      <c r="K21" s="54" t="str">
        <f t="shared" ref="K21:K22" si="24">IF(J21= ""," ",IF(J21=0,0,IF(J21&gt;20,5,-5*J21+105)))</f>
        <v xml:space="preserve"> </v>
      </c>
      <c r="L21" s="58"/>
      <c r="M21" s="54" t="str">
        <f t="shared" ref="M21:M22" si="25">IF(L21= ""," ",IF(L21=0,0,IF(L21&gt;20,5,-5*L21+105)))</f>
        <v xml:space="preserve"> </v>
      </c>
      <c r="N21" s="58"/>
      <c r="O21" s="54" t="str">
        <f t="shared" ref="O21:O22" si="26">IF(N21= ""," ",IF(N21=0,0,IF(N21&gt;20,5,-5*N21+105)))</f>
        <v xml:space="preserve"> </v>
      </c>
      <c r="P21" s="58"/>
      <c r="Q21" s="54" t="str">
        <f t="shared" ref="Q21:Q22" si="27">IF(P21= ""," ",IF(P21=0,0,IF(P21&gt;20,5,-5*P21+105)))</f>
        <v xml:space="preserve"> </v>
      </c>
      <c r="R21" s="58"/>
      <c r="S21" s="54" t="str">
        <f t="shared" ref="S21:S22" si="28">IF(R21= ""," ",IF(R21=0,0,IF(R21&gt;20,5,-5*R21+105)))</f>
        <v xml:space="preserve"> </v>
      </c>
      <c r="T21" s="125"/>
      <c r="U21" s="126" t="str">
        <f t="shared" ref="U21:U22" si="29">IF(T21= ""," ",IF(T21=0,0,IF(T21&gt;20,5,-5*T21+105)))</f>
        <v xml:space="preserve"> </v>
      </c>
      <c r="V21" s="125"/>
      <c r="W21" s="126" t="str">
        <f t="shared" ref="W21:W22" si="30">IF(V21= ""," ",IF(V21=0,0,IF(V21&gt;20,5,-5*V21+105)))</f>
        <v xml:space="preserve"> </v>
      </c>
      <c r="X21" s="58"/>
      <c r="Y21" s="54" t="str">
        <f t="shared" ref="Y21:Y22" si="31">IF(X21= ""," ",IF(X21=0,0,IF(X21&gt;20,5,-5*X21+105)))</f>
        <v xml:space="preserve"> </v>
      </c>
      <c r="Z21" s="58"/>
      <c r="AA21" s="54" t="str">
        <f t="shared" ref="AA21:AA22" si="32">IF(Z21= ""," ",IF(Z21=0,0,IF(Z21&gt;20,5,-5*Z21+105)))</f>
        <v xml:space="preserve"> </v>
      </c>
      <c r="AB21" s="58"/>
      <c r="AC21" s="54" t="str">
        <f t="shared" ref="AC21:AC22" si="33">IF(AB21= ""," ",IF(AB21=0,0,IF(AB21&gt;20,5,-5*AB21+105)))</f>
        <v xml:space="preserve"> </v>
      </c>
      <c r="AD21" s="58"/>
      <c r="AE21" s="54" t="str">
        <f t="shared" ref="AE21:AE22" si="34">IF(AD21= ""," ",IF(AD21=0,0,IF(AD21&gt;20,5,-5*AD21+105)))</f>
        <v xml:space="preserve"> </v>
      </c>
      <c r="AF21" s="58"/>
      <c r="AG21" s="54" t="str">
        <f t="shared" ref="AG21:AG22" si="35">IF(AF21= ""," ",IF(AF21=0,0,IF(AF21&gt;20,5,-5*AF21+105)))</f>
        <v xml:space="preserve"> </v>
      </c>
      <c r="AH21" s="58"/>
      <c r="AI21" s="54" t="str">
        <f t="shared" ref="AI21:AI22" si="36">IF(AH21= ""," ",IF(AH21=0,0,IF(AH21&gt;20,5,-5*AH21+105)))</f>
        <v xml:space="preserve"> </v>
      </c>
      <c r="AJ21" s="58"/>
      <c r="AK21" s="60" t="str">
        <f t="shared" ref="AK21:AK22" si="37">IF(AJ21= ""," ",IF(AJ21=0,0,IF(AJ21&gt;20,5,-5*AJ21+105)))</f>
        <v xml:space="preserve"> </v>
      </c>
      <c r="AL21" s="100"/>
      <c r="AM21" s="107" t="str">
        <f t="shared" ref="AM21:AM22" si="38">IF(AL21= ""," ",IF(AL21=0,0,IF(AL21&gt;20,5,-5*AL21+105)))</f>
        <v xml:space="preserve"> </v>
      </c>
      <c r="AN21" s="58"/>
      <c r="AO21" s="54" t="str">
        <f t="shared" ref="AO21:AO22" si="39">IF(AN21= ""," ",IF(AN21=0,0,IF(AN21&gt;20,5,-5*AN21+105)))</f>
        <v xml:space="preserve"> </v>
      </c>
      <c r="AP21" s="111"/>
      <c r="AQ21" s="60" t="str">
        <f t="shared" ref="AQ21:AQ22" si="40">IF(AP21= ""," ",IF(AP21=0,0,IF(AP21&gt;20,5,-5*AP21+105)))</f>
        <v xml:space="preserve"> </v>
      </c>
      <c r="AR21" s="11">
        <f t="shared" ref="AR21:AU22" si="41">AR43</f>
        <v>0</v>
      </c>
      <c r="AS21" s="11">
        <f t="shared" si="41"/>
        <v>0</v>
      </c>
      <c r="AT21" s="11" t="str">
        <f t="shared" si="41"/>
        <v/>
      </c>
      <c r="AU21" s="11">
        <f t="shared" si="41"/>
        <v>0</v>
      </c>
      <c r="AV21" s="16"/>
    </row>
    <row r="22" spans="2:48" ht="18.75" customHeight="1" x14ac:dyDescent="0.35">
      <c r="B22" s="132"/>
      <c r="C22" s="7"/>
      <c r="D22" s="58"/>
      <c r="E22" s="54" t="str">
        <f t="shared" si="21"/>
        <v xml:space="preserve"> </v>
      </c>
      <c r="F22" s="58"/>
      <c r="G22" s="54" t="str">
        <f t="shared" si="22"/>
        <v xml:space="preserve"> </v>
      </c>
      <c r="H22" s="58"/>
      <c r="I22" s="54" t="str">
        <f t="shared" si="23"/>
        <v xml:space="preserve"> </v>
      </c>
      <c r="J22" s="58"/>
      <c r="K22" s="54" t="str">
        <f t="shared" si="24"/>
        <v xml:space="preserve"> </v>
      </c>
      <c r="L22" s="58"/>
      <c r="M22" s="54" t="str">
        <f t="shared" si="25"/>
        <v xml:space="preserve"> </v>
      </c>
      <c r="N22" s="58"/>
      <c r="O22" s="54" t="str">
        <f t="shared" si="26"/>
        <v xml:space="preserve"> </v>
      </c>
      <c r="P22" s="58"/>
      <c r="Q22" s="54" t="str">
        <f t="shared" si="27"/>
        <v xml:space="preserve"> </v>
      </c>
      <c r="R22" s="58"/>
      <c r="S22" s="54" t="str">
        <f t="shared" si="28"/>
        <v xml:space="preserve"> </v>
      </c>
      <c r="T22" s="125"/>
      <c r="U22" s="126" t="str">
        <f t="shared" si="29"/>
        <v xml:space="preserve"> </v>
      </c>
      <c r="V22" s="125"/>
      <c r="W22" s="126" t="str">
        <f t="shared" si="30"/>
        <v xml:space="preserve"> </v>
      </c>
      <c r="X22" s="58"/>
      <c r="Y22" s="54" t="str">
        <f t="shared" si="31"/>
        <v xml:space="preserve"> </v>
      </c>
      <c r="Z22" s="58"/>
      <c r="AA22" s="54" t="str">
        <f t="shared" si="32"/>
        <v xml:space="preserve"> </v>
      </c>
      <c r="AB22" s="58"/>
      <c r="AC22" s="54" t="str">
        <f t="shared" si="33"/>
        <v xml:space="preserve"> </v>
      </c>
      <c r="AD22" s="58"/>
      <c r="AE22" s="54" t="str">
        <f t="shared" si="34"/>
        <v xml:space="preserve"> </v>
      </c>
      <c r="AF22" s="58"/>
      <c r="AG22" s="54" t="str">
        <f t="shared" si="35"/>
        <v xml:space="preserve"> </v>
      </c>
      <c r="AH22" s="58"/>
      <c r="AI22" s="54" t="str">
        <f t="shared" si="36"/>
        <v xml:space="preserve"> </v>
      </c>
      <c r="AJ22" s="58"/>
      <c r="AK22" s="60" t="str">
        <f t="shared" si="37"/>
        <v xml:space="preserve"> </v>
      </c>
      <c r="AL22" s="100"/>
      <c r="AM22" s="60" t="str">
        <f t="shared" si="38"/>
        <v xml:space="preserve"> </v>
      </c>
      <c r="AN22" s="58"/>
      <c r="AO22" s="54" t="str">
        <f t="shared" si="39"/>
        <v xml:space="preserve"> </v>
      </c>
      <c r="AP22" s="58"/>
      <c r="AQ22" s="110" t="str">
        <f t="shared" si="40"/>
        <v xml:space="preserve"> </v>
      </c>
      <c r="AR22" s="11">
        <f t="shared" si="41"/>
        <v>0</v>
      </c>
      <c r="AS22" s="11">
        <f t="shared" si="41"/>
        <v>0</v>
      </c>
      <c r="AT22" s="11" t="str">
        <f t="shared" si="41"/>
        <v/>
      </c>
      <c r="AU22" s="11">
        <f t="shared" si="41"/>
        <v>0</v>
      </c>
      <c r="AV22" s="16"/>
    </row>
    <row r="23" spans="2:48" ht="18.75" customHeight="1" x14ac:dyDescent="0.35">
      <c r="B23" s="132"/>
      <c r="C23" s="8"/>
      <c r="D23" s="59"/>
      <c r="E23" s="55" t="str">
        <f t="shared" ref="E23:E27" si="42">IF(D23= ""," ",IF(D23=0,0,IF(D23&gt;20,5,-5*D23+105)))</f>
        <v xml:space="preserve"> </v>
      </c>
      <c r="F23" s="59"/>
      <c r="G23" s="55" t="str">
        <f t="shared" ref="G23:G27" si="43">IF(F23= ""," ",IF(F23=0,0,IF(F23&gt;20,5,-5*F23+105)))</f>
        <v xml:space="preserve"> </v>
      </c>
      <c r="H23" s="59"/>
      <c r="I23" s="55" t="str">
        <f t="shared" ref="I23:I27" si="44">IF(H23= ""," ",IF(H23=0,0,IF(H23&gt;20,5,-5*H23+105)))</f>
        <v xml:space="preserve"> </v>
      </c>
      <c r="J23" s="59"/>
      <c r="K23" s="55" t="str">
        <f t="shared" ref="K23:K27" si="45">IF(J23= ""," ",IF(J23=0,0,IF(J23&gt;20,5,-5*J23+105)))</f>
        <v xml:space="preserve"> </v>
      </c>
      <c r="L23" s="59"/>
      <c r="M23" s="55" t="str">
        <f t="shared" ref="M23:M27" si="46">IF(L23= ""," ",IF(L23=0,0,IF(L23&gt;20,5,-5*L23+105)))</f>
        <v xml:space="preserve"> </v>
      </c>
      <c r="N23" s="59"/>
      <c r="O23" s="55" t="str">
        <f t="shared" ref="O23:O27" si="47">IF(N23= ""," ",IF(N23=0,0,IF(N23&gt;20,5,-5*N23+105)))</f>
        <v xml:space="preserve"> </v>
      </c>
      <c r="P23" s="59"/>
      <c r="Q23" s="55" t="str">
        <f t="shared" ref="Q23:Q27" si="48">IF(P23= ""," ",IF(P23=0,0,IF(P23&gt;20,5,-5*P23+105)))</f>
        <v xml:space="preserve"> </v>
      </c>
      <c r="R23" s="59"/>
      <c r="S23" s="60" t="str">
        <f t="shared" ref="S23:S27" si="49">IF(R23= ""," ",IF(R23=0,0,IF(R23&gt;20,5,-5*R23+105)))</f>
        <v xml:space="preserve"> </v>
      </c>
      <c r="T23" s="127"/>
      <c r="U23" s="128" t="str">
        <f t="shared" ref="U23:U27" si="50">IF(T23= ""," ",IF(T23=0,0,IF(T23&gt;20,5,-5*T23+105)))</f>
        <v xml:space="preserve"> </v>
      </c>
      <c r="V23" s="127"/>
      <c r="W23" s="128" t="str">
        <f t="shared" ref="W23:W27" si="51">IF(V23= ""," ",IF(V23=0,0,IF(V23&gt;20,5,-5*V23+105)))</f>
        <v xml:space="preserve"> </v>
      </c>
      <c r="X23" s="59"/>
      <c r="Y23" s="60" t="str">
        <f t="shared" ref="Y23:Y27" si="52">IF(X23= ""," ",IF(X23=0,0,IF(X23&gt;20,5,-5*X23+105)))</f>
        <v xml:space="preserve"> </v>
      </c>
      <c r="Z23" s="59"/>
      <c r="AA23" s="60" t="str">
        <f t="shared" ref="AA23:AA27" si="53">IF(Z23= ""," ",IF(Z23=0,0,IF(Z23&gt;20,5,-5*Z23+105)))</f>
        <v xml:space="preserve"> </v>
      </c>
      <c r="AB23" s="59"/>
      <c r="AC23" s="60" t="str">
        <f t="shared" ref="AC23:AC27" si="54">IF(AB23= ""," ",IF(AB23=0,0,IF(AB23&gt;20,5,-5*AB23+105)))</f>
        <v xml:space="preserve"> </v>
      </c>
      <c r="AD23" s="59"/>
      <c r="AE23" s="60" t="str">
        <f t="shared" ref="AE23:AE27" si="55">IF(AD23= ""," ",IF(AD23=0,0,IF(AD23&gt;20,5,-5*AD23+105)))</f>
        <v xml:space="preserve"> </v>
      </c>
      <c r="AF23" s="59"/>
      <c r="AG23" s="60" t="str">
        <f t="shared" ref="AG23:AG27" si="56">IF(AF23= ""," ",IF(AF23=0,0,IF(AF23&gt;20,5,-5*AF23+105)))</f>
        <v xml:space="preserve"> </v>
      </c>
      <c r="AH23" s="59"/>
      <c r="AI23" s="60" t="str">
        <f t="shared" ref="AI23:AI27" si="57">IF(AH23= ""," ",IF(AH23=0,0,IF(AH23&gt;20,5,-5*AH23+105)))</f>
        <v xml:space="preserve"> </v>
      </c>
      <c r="AJ23" s="59"/>
      <c r="AK23" s="60" t="str">
        <f t="shared" ref="AK23:AK27" si="58">IF(AJ23= ""," ",IF(AJ23=0,0,IF(AJ23&gt;20,5,-5*AJ23+105)))</f>
        <v xml:space="preserve"> </v>
      </c>
      <c r="AL23" s="101"/>
      <c r="AM23" s="104" t="str">
        <f t="shared" ref="AM23:AM27" si="59">IF(AL23= ""," ",IF(AL23=0,0,IF(AL23&gt;20,5,-5*AL23+105)))</f>
        <v xml:space="preserve"> </v>
      </c>
      <c r="AN23" s="59"/>
      <c r="AO23" s="60" t="str">
        <f t="shared" ref="AO23:AO27" si="60">IF(AN23= ""," ",IF(AN23=0,0,IF(AN23&gt;20,5,-5*AN23+105)))</f>
        <v xml:space="preserve"> </v>
      </c>
      <c r="AP23" s="59"/>
      <c r="AQ23" s="60" t="str">
        <f t="shared" ref="AQ23:AQ27" si="61">IF(AP23= ""," ",IF(AP23=0,0,IF(AP23&gt;20,5,-5*AP23+105)))</f>
        <v xml:space="preserve"> </v>
      </c>
      <c r="AR23" s="11">
        <f t="shared" ref="AR23:AU27" si="62">AR45</f>
        <v>0</v>
      </c>
      <c r="AS23" s="11">
        <f t="shared" si="62"/>
        <v>0</v>
      </c>
      <c r="AT23" s="11" t="str">
        <f t="shared" si="62"/>
        <v/>
      </c>
      <c r="AU23" s="11">
        <f t="shared" si="62"/>
        <v>0</v>
      </c>
      <c r="AV23" s="16"/>
    </row>
    <row r="24" spans="2:48" ht="18.75" customHeight="1" x14ac:dyDescent="0.35">
      <c r="B24" s="132"/>
      <c r="C24" s="7"/>
      <c r="D24" s="58"/>
      <c r="E24" s="54" t="str">
        <f t="shared" si="42"/>
        <v xml:space="preserve"> </v>
      </c>
      <c r="F24" s="58"/>
      <c r="G24" s="54" t="str">
        <f t="shared" si="43"/>
        <v xml:space="preserve"> </v>
      </c>
      <c r="H24" s="58"/>
      <c r="I24" s="54" t="str">
        <f t="shared" si="44"/>
        <v xml:space="preserve"> </v>
      </c>
      <c r="J24" s="58"/>
      <c r="K24" s="54" t="str">
        <f t="shared" si="45"/>
        <v xml:space="preserve"> </v>
      </c>
      <c r="L24" s="58"/>
      <c r="M24" s="54" t="str">
        <f t="shared" si="46"/>
        <v xml:space="preserve"> </v>
      </c>
      <c r="N24" s="58"/>
      <c r="O24" s="54" t="str">
        <f t="shared" si="47"/>
        <v xml:space="preserve"> </v>
      </c>
      <c r="P24" s="58"/>
      <c r="Q24" s="54" t="str">
        <f t="shared" si="48"/>
        <v xml:space="preserve"> </v>
      </c>
      <c r="R24" s="58"/>
      <c r="S24" s="54" t="str">
        <f t="shared" si="49"/>
        <v xml:space="preserve"> </v>
      </c>
      <c r="T24" s="125"/>
      <c r="U24" s="126" t="str">
        <f t="shared" si="50"/>
        <v xml:space="preserve"> </v>
      </c>
      <c r="V24" s="125"/>
      <c r="W24" s="126" t="str">
        <f t="shared" si="51"/>
        <v xml:space="preserve"> </v>
      </c>
      <c r="X24" s="58"/>
      <c r="Y24" s="54" t="str">
        <f t="shared" si="52"/>
        <v xml:space="preserve"> </v>
      </c>
      <c r="Z24" s="58"/>
      <c r="AA24" s="54" t="str">
        <f t="shared" si="53"/>
        <v xml:space="preserve"> </v>
      </c>
      <c r="AB24" s="58"/>
      <c r="AC24" s="54" t="str">
        <f t="shared" si="54"/>
        <v xml:space="preserve"> </v>
      </c>
      <c r="AD24" s="58"/>
      <c r="AE24" s="54" t="str">
        <f t="shared" si="55"/>
        <v xml:space="preserve"> </v>
      </c>
      <c r="AF24" s="58"/>
      <c r="AG24" s="54" t="str">
        <f t="shared" si="56"/>
        <v xml:space="preserve"> </v>
      </c>
      <c r="AH24" s="58"/>
      <c r="AI24" s="54" t="str">
        <f t="shared" si="57"/>
        <v xml:space="preserve"> </v>
      </c>
      <c r="AJ24" s="58"/>
      <c r="AK24" s="60" t="str">
        <f t="shared" si="58"/>
        <v xml:space="preserve"> </v>
      </c>
      <c r="AL24" s="100"/>
      <c r="AM24" s="104" t="str">
        <f t="shared" si="59"/>
        <v xml:space="preserve"> </v>
      </c>
      <c r="AN24" s="58"/>
      <c r="AO24" s="54" t="str">
        <f t="shared" si="60"/>
        <v xml:space="preserve"> </v>
      </c>
      <c r="AP24" s="58"/>
      <c r="AQ24" s="110" t="str">
        <f t="shared" si="61"/>
        <v xml:space="preserve"> </v>
      </c>
      <c r="AR24" s="11">
        <f t="shared" si="62"/>
        <v>0</v>
      </c>
      <c r="AS24" s="11">
        <f t="shared" si="62"/>
        <v>0</v>
      </c>
      <c r="AT24" s="11" t="str">
        <f t="shared" si="62"/>
        <v/>
      </c>
      <c r="AU24" s="11">
        <f t="shared" si="62"/>
        <v>0</v>
      </c>
      <c r="AV24" s="16"/>
    </row>
    <row r="25" spans="2:48" ht="18.75" customHeight="1" x14ac:dyDescent="0.35">
      <c r="B25" s="132"/>
      <c r="C25" s="8"/>
      <c r="D25" s="59"/>
      <c r="E25" s="55" t="str">
        <f t="shared" si="42"/>
        <v xml:space="preserve"> </v>
      </c>
      <c r="F25" s="59"/>
      <c r="G25" s="55" t="str">
        <f t="shared" si="43"/>
        <v xml:space="preserve"> </v>
      </c>
      <c r="H25" s="59"/>
      <c r="I25" s="55" t="str">
        <f t="shared" si="44"/>
        <v xml:space="preserve"> </v>
      </c>
      <c r="J25" s="59"/>
      <c r="K25" s="55" t="str">
        <f t="shared" si="45"/>
        <v xml:space="preserve"> </v>
      </c>
      <c r="L25" s="59"/>
      <c r="M25" s="55" t="str">
        <f t="shared" si="46"/>
        <v xml:space="preserve"> </v>
      </c>
      <c r="N25" s="59"/>
      <c r="O25" s="55" t="str">
        <f t="shared" si="47"/>
        <v xml:space="preserve"> </v>
      </c>
      <c r="P25" s="59"/>
      <c r="Q25" s="55" t="str">
        <f t="shared" si="48"/>
        <v xml:space="preserve"> </v>
      </c>
      <c r="R25" s="59"/>
      <c r="S25" s="55" t="str">
        <f t="shared" si="49"/>
        <v xml:space="preserve"> </v>
      </c>
      <c r="T25" s="127"/>
      <c r="U25" s="129" t="str">
        <f t="shared" si="50"/>
        <v xml:space="preserve"> </v>
      </c>
      <c r="V25" s="127"/>
      <c r="W25" s="129" t="str">
        <f t="shared" si="51"/>
        <v xml:space="preserve"> </v>
      </c>
      <c r="X25" s="59"/>
      <c r="Y25" s="55" t="str">
        <f t="shared" si="52"/>
        <v xml:space="preserve"> </v>
      </c>
      <c r="Z25" s="59"/>
      <c r="AA25" s="55" t="str">
        <f t="shared" si="53"/>
        <v xml:space="preserve"> </v>
      </c>
      <c r="AB25" s="59"/>
      <c r="AC25" s="55" t="str">
        <f t="shared" si="54"/>
        <v xml:space="preserve"> </v>
      </c>
      <c r="AD25" s="59"/>
      <c r="AE25" s="55" t="str">
        <f t="shared" si="55"/>
        <v xml:space="preserve"> </v>
      </c>
      <c r="AF25" s="59"/>
      <c r="AG25" s="55" t="str">
        <f t="shared" si="56"/>
        <v xml:space="preserve"> </v>
      </c>
      <c r="AH25" s="59"/>
      <c r="AI25" s="55" t="str">
        <f t="shared" si="57"/>
        <v xml:space="preserve"> </v>
      </c>
      <c r="AJ25" s="59"/>
      <c r="AK25" s="60" t="str">
        <f t="shared" si="58"/>
        <v xml:space="preserve"> </v>
      </c>
      <c r="AL25" s="101"/>
      <c r="AM25" s="104" t="str">
        <f t="shared" si="59"/>
        <v xml:space="preserve"> </v>
      </c>
      <c r="AN25" s="59"/>
      <c r="AO25" s="55" t="str">
        <f t="shared" si="60"/>
        <v xml:space="preserve"> </v>
      </c>
      <c r="AP25" s="59"/>
      <c r="AQ25" s="60" t="str">
        <f t="shared" si="61"/>
        <v xml:space="preserve"> </v>
      </c>
      <c r="AR25" s="11">
        <f t="shared" si="62"/>
        <v>0</v>
      </c>
      <c r="AS25" s="11">
        <f t="shared" si="62"/>
        <v>0</v>
      </c>
      <c r="AT25" s="11" t="str">
        <f t="shared" si="62"/>
        <v/>
      </c>
      <c r="AU25" s="11">
        <f t="shared" si="62"/>
        <v>0</v>
      </c>
      <c r="AV25" s="16"/>
    </row>
    <row r="26" spans="2:48" ht="18.75" customHeight="1" x14ac:dyDescent="0.35">
      <c r="B26" s="15"/>
      <c r="C26" s="8"/>
      <c r="D26" s="59"/>
      <c r="E26" s="55" t="str">
        <f t="shared" si="42"/>
        <v xml:space="preserve"> </v>
      </c>
      <c r="F26" s="59"/>
      <c r="G26" s="55" t="str">
        <f t="shared" si="43"/>
        <v xml:space="preserve"> </v>
      </c>
      <c r="H26" s="59"/>
      <c r="I26" s="55" t="str">
        <f t="shared" si="44"/>
        <v xml:space="preserve"> </v>
      </c>
      <c r="J26" s="59"/>
      <c r="K26" s="55" t="str">
        <f t="shared" si="45"/>
        <v xml:space="preserve"> </v>
      </c>
      <c r="L26" s="59"/>
      <c r="M26" s="55" t="str">
        <f t="shared" si="46"/>
        <v xml:space="preserve"> </v>
      </c>
      <c r="N26" s="59"/>
      <c r="O26" s="55" t="str">
        <f t="shared" si="47"/>
        <v xml:space="preserve"> </v>
      </c>
      <c r="P26" s="59"/>
      <c r="Q26" s="55" t="str">
        <f t="shared" si="48"/>
        <v xml:space="preserve"> </v>
      </c>
      <c r="R26" s="59"/>
      <c r="S26" s="55" t="str">
        <f t="shared" si="49"/>
        <v xml:space="preserve"> </v>
      </c>
      <c r="T26" s="127"/>
      <c r="U26" s="129" t="str">
        <f t="shared" si="50"/>
        <v xml:space="preserve"> </v>
      </c>
      <c r="V26" s="127"/>
      <c r="W26" s="129" t="str">
        <f t="shared" si="51"/>
        <v xml:space="preserve"> </v>
      </c>
      <c r="X26" s="59"/>
      <c r="Y26" s="55" t="str">
        <f t="shared" si="52"/>
        <v xml:space="preserve"> </v>
      </c>
      <c r="Z26" s="59"/>
      <c r="AA26" s="55" t="str">
        <f t="shared" si="53"/>
        <v xml:space="preserve"> </v>
      </c>
      <c r="AB26" s="59"/>
      <c r="AC26" s="55" t="str">
        <f t="shared" si="54"/>
        <v xml:space="preserve"> </v>
      </c>
      <c r="AD26" s="59"/>
      <c r="AE26" s="55" t="str">
        <f t="shared" si="55"/>
        <v xml:space="preserve"> </v>
      </c>
      <c r="AF26" s="59"/>
      <c r="AG26" s="55" t="str">
        <f t="shared" si="56"/>
        <v xml:space="preserve"> </v>
      </c>
      <c r="AH26" s="59"/>
      <c r="AI26" s="55" t="str">
        <f t="shared" si="57"/>
        <v xml:space="preserve"> </v>
      </c>
      <c r="AJ26" s="59"/>
      <c r="AK26" s="60" t="str">
        <f t="shared" si="58"/>
        <v xml:space="preserve"> </v>
      </c>
      <c r="AL26" s="101"/>
      <c r="AM26" s="104" t="str">
        <f t="shared" si="59"/>
        <v xml:space="preserve"> </v>
      </c>
      <c r="AN26" s="59"/>
      <c r="AO26" s="55" t="str">
        <f t="shared" si="60"/>
        <v xml:space="preserve"> </v>
      </c>
      <c r="AP26" s="59"/>
      <c r="AQ26" s="110" t="str">
        <f t="shared" si="61"/>
        <v xml:space="preserve"> </v>
      </c>
      <c r="AR26" s="11">
        <f t="shared" si="62"/>
        <v>0</v>
      </c>
      <c r="AS26" s="11">
        <f t="shared" si="62"/>
        <v>0</v>
      </c>
      <c r="AT26" s="11" t="str">
        <f t="shared" si="62"/>
        <v/>
      </c>
      <c r="AU26" s="11">
        <f t="shared" si="62"/>
        <v>0</v>
      </c>
      <c r="AV26" s="16"/>
    </row>
    <row r="27" spans="2:48" ht="18.75" customHeight="1" thickBot="1" x14ac:dyDescent="0.4">
      <c r="B27" s="15"/>
      <c r="C27" s="9"/>
      <c r="D27" s="61"/>
      <c r="E27" s="56" t="str">
        <f t="shared" si="42"/>
        <v xml:space="preserve"> </v>
      </c>
      <c r="F27" s="61"/>
      <c r="G27" s="56" t="str">
        <f t="shared" si="43"/>
        <v xml:space="preserve"> </v>
      </c>
      <c r="H27" s="61"/>
      <c r="I27" s="56" t="str">
        <f t="shared" si="44"/>
        <v xml:space="preserve"> </v>
      </c>
      <c r="J27" s="61"/>
      <c r="K27" s="56" t="str">
        <f t="shared" si="45"/>
        <v xml:space="preserve"> </v>
      </c>
      <c r="L27" s="61"/>
      <c r="M27" s="56" t="str">
        <f t="shared" si="46"/>
        <v xml:space="preserve"> </v>
      </c>
      <c r="N27" s="61"/>
      <c r="O27" s="56" t="str">
        <f t="shared" si="47"/>
        <v xml:space="preserve"> </v>
      </c>
      <c r="P27" s="61"/>
      <c r="Q27" s="56" t="str">
        <f t="shared" si="48"/>
        <v xml:space="preserve"> </v>
      </c>
      <c r="R27" s="61"/>
      <c r="S27" s="56" t="str">
        <f t="shared" si="49"/>
        <v xml:space="preserve"> </v>
      </c>
      <c r="T27" s="130"/>
      <c r="U27" s="131" t="str">
        <f t="shared" si="50"/>
        <v xml:space="preserve"> </v>
      </c>
      <c r="V27" s="130"/>
      <c r="W27" s="131" t="str">
        <f t="shared" si="51"/>
        <v xml:space="preserve"> </v>
      </c>
      <c r="X27" s="61"/>
      <c r="Y27" s="56" t="str">
        <f t="shared" si="52"/>
        <v xml:space="preserve"> </v>
      </c>
      <c r="Z27" s="61"/>
      <c r="AA27" s="56" t="str">
        <f t="shared" si="53"/>
        <v xml:space="preserve"> </v>
      </c>
      <c r="AB27" s="61"/>
      <c r="AC27" s="56" t="str">
        <f t="shared" si="54"/>
        <v xml:space="preserve"> </v>
      </c>
      <c r="AD27" s="61"/>
      <c r="AE27" s="56" t="str">
        <f t="shared" si="55"/>
        <v xml:space="preserve"> </v>
      </c>
      <c r="AF27" s="61"/>
      <c r="AG27" s="56" t="str">
        <f t="shared" si="56"/>
        <v xml:space="preserve"> </v>
      </c>
      <c r="AH27" s="61"/>
      <c r="AI27" s="56" t="str">
        <f t="shared" si="57"/>
        <v xml:space="preserve"> </v>
      </c>
      <c r="AJ27" s="61"/>
      <c r="AK27" s="105" t="str">
        <f t="shared" si="58"/>
        <v xml:space="preserve"> </v>
      </c>
      <c r="AL27" s="103"/>
      <c r="AM27" s="106" t="str">
        <f t="shared" si="59"/>
        <v xml:space="preserve"> </v>
      </c>
      <c r="AN27" s="61"/>
      <c r="AO27" s="56" t="str">
        <f t="shared" si="60"/>
        <v xml:space="preserve"> </v>
      </c>
      <c r="AP27" s="61"/>
      <c r="AQ27" s="105" t="str">
        <f t="shared" si="61"/>
        <v xml:space="preserve"> </v>
      </c>
      <c r="AR27" s="12">
        <f t="shared" si="62"/>
        <v>0</v>
      </c>
      <c r="AS27" s="12">
        <f t="shared" si="62"/>
        <v>0</v>
      </c>
      <c r="AT27" s="12" t="str">
        <f t="shared" si="62"/>
        <v/>
      </c>
      <c r="AU27" s="12">
        <f t="shared" si="62"/>
        <v>0</v>
      </c>
      <c r="AV27" s="16"/>
    </row>
    <row r="28" spans="2:48" x14ac:dyDescent="0.35">
      <c r="B28" s="15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16"/>
    </row>
    <row r="29" spans="2:48" ht="15" thickBot="1" x14ac:dyDescent="0.4">
      <c r="B29" s="15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16"/>
    </row>
    <row r="30" spans="2:48" hidden="1" x14ac:dyDescent="0.35">
      <c r="B30" s="15"/>
      <c r="C30" s="23" t="str">
        <f t="shared" ref="C30:C35" si="63">C8</f>
        <v>Ryan Archambault</v>
      </c>
      <c r="D30" s="114"/>
      <c r="E30" s="113">
        <f>IF(E8=" ",0,E8)</f>
        <v>100</v>
      </c>
      <c r="F30" s="115"/>
      <c r="G30" s="113">
        <f t="shared" ref="G30:AA30" si="64">IF(G8=" ",0,G8)</f>
        <v>100</v>
      </c>
      <c r="H30" s="115"/>
      <c r="I30" s="113">
        <f t="shared" si="64"/>
        <v>100</v>
      </c>
      <c r="J30" s="115"/>
      <c r="K30" s="113">
        <f t="shared" si="64"/>
        <v>100</v>
      </c>
      <c r="L30" s="115"/>
      <c r="M30" s="113">
        <f t="shared" si="64"/>
        <v>100</v>
      </c>
      <c r="N30" s="115"/>
      <c r="O30" s="113">
        <f t="shared" si="64"/>
        <v>100</v>
      </c>
      <c r="P30" s="115"/>
      <c r="Q30" s="113">
        <f t="shared" si="64"/>
        <v>85</v>
      </c>
      <c r="R30" s="115"/>
      <c r="S30" s="113">
        <f t="shared" si="64"/>
        <v>95</v>
      </c>
      <c r="T30" s="115"/>
      <c r="U30" s="113">
        <f t="shared" si="64"/>
        <v>0</v>
      </c>
      <c r="V30" s="115"/>
      <c r="W30" s="113">
        <f t="shared" si="64"/>
        <v>0</v>
      </c>
      <c r="X30" s="115"/>
      <c r="Y30" s="113">
        <f t="shared" si="64"/>
        <v>100</v>
      </c>
      <c r="Z30" s="115"/>
      <c r="AA30" s="113">
        <f t="shared" si="64"/>
        <v>80</v>
      </c>
      <c r="AB30" s="115"/>
      <c r="AC30" s="113">
        <f>IF(AC8=" ",0,AC8)</f>
        <v>95</v>
      </c>
      <c r="AD30" s="115"/>
      <c r="AE30" s="113">
        <f t="shared" ref="AE30:AQ30" si="65">IF(AE8=" ",0,AE8)</f>
        <v>90</v>
      </c>
      <c r="AF30" s="115"/>
      <c r="AG30" s="113">
        <f t="shared" si="65"/>
        <v>100</v>
      </c>
      <c r="AH30" s="115"/>
      <c r="AI30" s="113">
        <f t="shared" si="65"/>
        <v>100</v>
      </c>
      <c r="AJ30" s="115"/>
      <c r="AK30" s="113">
        <f t="shared" si="65"/>
        <v>95</v>
      </c>
      <c r="AL30" s="115"/>
      <c r="AM30" s="113">
        <f t="shared" si="65"/>
        <v>90</v>
      </c>
      <c r="AN30" s="115"/>
      <c r="AO30" s="113">
        <f t="shared" si="65"/>
        <v>100</v>
      </c>
      <c r="AP30" s="115"/>
      <c r="AQ30" s="113">
        <f t="shared" si="65"/>
        <v>100</v>
      </c>
      <c r="AR30" s="112">
        <f>SUM(D30:AQ30)</f>
        <v>1730</v>
      </c>
      <c r="AS30" s="23">
        <f>SUM(D30:AQ30)-SMALL(D30:AQ30,1)-SMALL(D30:AQ30,2)-SMALL(D30:AQ30,3)-SMALL(D30:AQ30,4)-SMALL(D30:AQ30,5)-SMALL(D30:AQ30,6)</f>
        <v>1385</v>
      </c>
      <c r="AT30" s="23">
        <f>IF(AS30=0, "",RANK(AS30,$AS$30:$AS$49))</f>
        <v>1</v>
      </c>
      <c r="AU30" s="23">
        <f>COUNTIF(D30:AQ30,100)</f>
        <v>11</v>
      </c>
      <c r="AV30" s="24"/>
    </row>
    <row r="31" spans="2:48" hidden="1" x14ac:dyDescent="0.35">
      <c r="B31" s="15"/>
      <c r="C31" s="23" t="str">
        <f t="shared" si="63"/>
        <v>Peter Lentros</v>
      </c>
      <c r="D31" s="114"/>
      <c r="E31" s="23">
        <f t="shared" ref="E31:E49" si="66">IF(E9=" ",0,E9)</f>
        <v>80</v>
      </c>
      <c r="F31" s="115"/>
      <c r="G31" s="23">
        <f t="shared" ref="G31" si="67">IF(G9=" ",0,G9)</f>
        <v>95</v>
      </c>
      <c r="H31" s="115"/>
      <c r="I31" s="23">
        <f t="shared" ref="I31" si="68">IF(I9=" ",0,I9)</f>
        <v>70</v>
      </c>
      <c r="J31" s="115"/>
      <c r="K31" s="23">
        <f t="shared" ref="K31" si="69">IF(K9=" ",0,K9)</f>
        <v>75</v>
      </c>
      <c r="L31" s="115"/>
      <c r="M31" s="23">
        <f t="shared" ref="M31" si="70">IF(M9=" ",0,M9)</f>
        <v>95</v>
      </c>
      <c r="N31" s="115"/>
      <c r="O31" s="23">
        <f t="shared" ref="O31" si="71">IF(O9=" ",0,O9)</f>
        <v>90</v>
      </c>
      <c r="P31" s="115"/>
      <c r="Q31" s="23">
        <f t="shared" ref="Q31" si="72">IF(Q9=" ",0,Q9)</f>
        <v>75</v>
      </c>
      <c r="R31" s="115"/>
      <c r="S31" s="23">
        <f t="shared" ref="S31" si="73">IF(S9=" ",0,S9)</f>
        <v>85</v>
      </c>
      <c r="T31" s="115"/>
      <c r="U31" s="23">
        <f t="shared" ref="U31" si="74">IF(U9=" ",0,U9)</f>
        <v>0</v>
      </c>
      <c r="V31" s="115"/>
      <c r="W31" s="23">
        <f t="shared" ref="W31" si="75">IF(W9=" ",0,W9)</f>
        <v>0</v>
      </c>
      <c r="X31" s="115"/>
      <c r="Y31" s="23">
        <f t="shared" ref="Y31" si="76">IF(Y9=" ",0,Y9)</f>
        <v>90</v>
      </c>
      <c r="Z31" s="115"/>
      <c r="AA31" s="23">
        <f t="shared" ref="AA31" si="77">IF(AA9=" ",0,AA9)</f>
        <v>85</v>
      </c>
      <c r="AB31" s="115"/>
      <c r="AC31" s="23">
        <f t="shared" ref="AC31:AC49" si="78">IF(AC9=" ",0,AC9)</f>
        <v>90</v>
      </c>
      <c r="AD31" s="115"/>
      <c r="AE31" s="23">
        <f t="shared" ref="AE31" si="79">IF(AE9=" ",0,AE9)</f>
        <v>85</v>
      </c>
      <c r="AF31" s="115"/>
      <c r="AG31" s="23">
        <f t="shared" ref="AG31" si="80">IF(AG9=" ",0,AG9)</f>
        <v>80</v>
      </c>
      <c r="AH31" s="115"/>
      <c r="AI31" s="23">
        <f t="shared" ref="AI31" si="81">IF(AI9=" ",0,AI9)</f>
        <v>0</v>
      </c>
      <c r="AJ31" s="115"/>
      <c r="AK31" s="23">
        <f t="shared" ref="AK31" si="82">IF(AK9=" ",0,AK9)</f>
        <v>85</v>
      </c>
      <c r="AL31" s="115"/>
      <c r="AM31" s="23">
        <f t="shared" ref="AM31" si="83">IF(AM9=" ",0,AM9)</f>
        <v>80</v>
      </c>
      <c r="AN31" s="115"/>
      <c r="AO31" s="23">
        <f t="shared" ref="AO31" si="84">IF(AO9=" ",0,AO9)</f>
        <v>0</v>
      </c>
      <c r="AP31" s="115"/>
      <c r="AQ31" s="23">
        <f t="shared" ref="AQ31" si="85">IF(AQ9=" ",0,AQ9)</f>
        <v>0</v>
      </c>
      <c r="AR31" s="112">
        <f t="shared" ref="AR31:AR49" si="86">SUM(D31:AQ31)</f>
        <v>1260</v>
      </c>
      <c r="AS31" s="23">
        <f t="shared" ref="AS31:AS49" si="87">SUM(D31:AQ31)-SMALL(D31:AQ31,1)-SMALL(D31:AQ31,2)-SMALL(D31:AQ31,3)-SMALL(D31:AQ31,4)-SMALL(D31:AQ31,5)-SMALL(D31:AQ31,6)</f>
        <v>1190</v>
      </c>
      <c r="AT31" s="23">
        <f t="shared" ref="AT31:AT49" si="88">IF(AS31=0, "",RANK(AS31,$AS$30:$AS$49))</f>
        <v>2</v>
      </c>
      <c r="AU31" s="23">
        <f t="shared" ref="AU31:AU49" si="89">COUNTIF(D31:AQ31,100)</f>
        <v>0</v>
      </c>
      <c r="AV31" s="24"/>
    </row>
    <row r="32" spans="2:48" hidden="1" x14ac:dyDescent="0.35">
      <c r="B32" s="15"/>
      <c r="C32" s="23" t="str">
        <f t="shared" si="63"/>
        <v>Tom Gray</v>
      </c>
      <c r="D32" s="114"/>
      <c r="E32" s="23">
        <f t="shared" si="66"/>
        <v>70</v>
      </c>
      <c r="F32" s="115"/>
      <c r="G32" s="23">
        <f t="shared" ref="G32" si="90">IF(G10=" ",0,G10)</f>
        <v>65</v>
      </c>
      <c r="H32" s="115"/>
      <c r="I32" s="23">
        <f t="shared" ref="I32" si="91">IF(I10=" ",0,I10)</f>
        <v>90</v>
      </c>
      <c r="J32" s="115"/>
      <c r="K32" s="23">
        <f t="shared" ref="K32" si="92">IF(K10=" ",0,K10)</f>
        <v>60</v>
      </c>
      <c r="L32" s="115"/>
      <c r="M32" s="23">
        <f t="shared" ref="M32" si="93">IF(M10=" ",0,M10)</f>
        <v>80</v>
      </c>
      <c r="N32" s="115"/>
      <c r="O32" s="23">
        <f t="shared" ref="O32" si="94">IF(O10=" ",0,O10)</f>
        <v>65</v>
      </c>
      <c r="P32" s="115"/>
      <c r="Q32" s="23">
        <f t="shared" ref="Q32" si="95">IF(Q10=" ",0,Q10)</f>
        <v>80</v>
      </c>
      <c r="R32" s="115"/>
      <c r="S32" s="23">
        <f t="shared" ref="S32" si="96">IF(S10=" ",0,S10)</f>
        <v>80</v>
      </c>
      <c r="T32" s="115"/>
      <c r="U32" s="23">
        <f t="shared" ref="U32" si="97">IF(U10=" ",0,U10)</f>
        <v>0</v>
      </c>
      <c r="V32" s="115"/>
      <c r="W32" s="23">
        <f t="shared" ref="W32" si="98">IF(W10=" ",0,W10)</f>
        <v>0</v>
      </c>
      <c r="X32" s="115"/>
      <c r="Y32" s="23">
        <f t="shared" ref="Y32" si="99">IF(Y10=" ",0,Y10)</f>
        <v>85</v>
      </c>
      <c r="Z32" s="115"/>
      <c r="AA32" s="23">
        <f t="shared" ref="AA32" si="100">IF(AA10=" ",0,AA10)</f>
        <v>90</v>
      </c>
      <c r="AB32" s="115"/>
      <c r="AC32" s="23">
        <f t="shared" si="78"/>
        <v>80</v>
      </c>
      <c r="AD32" s="115"/>
      <c r="AE32" s="23">
        <f t="shared" ref="AE32" si="101">IF(AE10=" ",0,AE10)</f>
        <v>70</v>
      </c>
      <c r="AF32" s="115"/>
      <c r="AG32" s="23">
        <f t="shared" ref="AG32" si="102">IF(AG10=" ",0,AG10)</f>
        <v>70</v>
      </c>
      <c r="AH32" s="115"/>
      <c r="AI32" s="23">
        <f t="shared" ref="AI32" si="103">IF(AI10=" ",0,AI10)</f>
        <v>85</v>
      </c>
      <c r="AJ32" s="115"/>
      <c r="AK32" s="23">
        <f t="shared" ref="AK32" si="104">IF(AK10=" ",0,AK10)</f>
        <v>0</v>
      </c>
      <c r="AL32" s="115"/>
      <c r="AM32" s="23">
        <f t="shared" ref="AM32" si="105">IF(AM10=" ",0,AM10)</f>
        <v>0</v>
      </c>
      <c r="AN32" s="115"/>
      <c r="AO32" s="23">
        <f t="shared" ref="AO32" si="106">IF(AO10=" ",0,AO10)</f>
        <v>90</v>
      </c>
      <c r="AP32" s="115"/>
      <c r="AQ32" s="23">
        <f t="shared" ref="AQ32" si="107">IF(AQ10=" ",0,AQ10)</f>
        <v>85</v>
      </c>
      <c r="AR32" s="112">
        <f t="shared" si="86"/>
        <v>1245</v>
      </c>
      <c r="AS32" s="23">
        <f t="shared" si="87"/>
        <v>1120</v>
      </c>
      <c r="AT32" s="23">
        <f t="shared" si="88"/>
        <v>3</v>
      </c>
      <c r="AU32" s="23">
        <f t="shared" si="89"/>
        <v>0</v>
      </c>
      <c r="AV32" s="24"/>
    </row>
    <row r="33" spans="2:48" hidden="1" x14ac:dyDescent="0.35">
      <c r="B33" s="15"/>
      <c r="C33" s="23" t="str">
        <f t="shared" si="63"/>
        <v>Paul Ryer</v>
      </c>
      <c r="D33" s="114"/>
      <c r="E33" s="23">
        <f t="shared" si="66"/>
        <v>75</v>
      </c>
      <c r="F33" s="115"/>
      <c r="G33" s="23">
        <f t="shared" ref="G33" si="108">IF(G11=" ",0,G11)</f>
        <v>70</v>
      </c>
      <c r="H33" s="115"/>
      <c r="I33" s="23">
        <f t="shared" ref="I33" si="109">IF(I11=" ",0,I11)</f>
        <v>80</v>
      </c>
      <c r="J33" s="115"/>
      <c r="K33" s="23">
        <f t="shared" ref="K33" si="110">IF(K11=" ",0,K11)</f>
        <v>70</v>
      </c>
      <c r="L33" s="115"/>
      <c r="M33" s="23">
        <f t="shared" ref="M33" si="111">IF(M11=" ",0,M11)</f>
        <v>85</v>
      </c>
      <c r="N33" s="115"/>
      <c r="O33" s="23">
        <f t="shared" ref="O33" si="112">IF(O11=" ",0,O11)</f>
        <v>75</v>
      </c>
      <c r="P33" s="115"/>
      <c r="Q33" s="23">
        <f t="shared" ref="Q33" si="113">IF(Q11=" ",0,Q11)</f>
        <v>70</v>
      </c>
      <c r="R33" s="115"/>
      <c r="S33" s="23">
        <f t="shared" ref="S33" si="114">IF(S11=" ",0,S11)</f>
        <v>75</v>
      </c>
      <c r="T33" s="115"/>
      <c r="U33" s="23">
        <f t="shared" ref="U33" si="115">IF(U11=" ",0,U11)</f>
        <v>0</v>
      </c>
      <c r="V33" s="115"/>
      <c r="W33" s="23">
        <f t="shared" ref="W33" si="116">IF(W11=" ",0,W11)</f>
        <v>0</v>
      </c>
      <c r="X33" s="115"/>
      <c r="Y33" s="23">
        <f t="shared" ref="Y33" si="117">IF(Y11=" ",0,Y11)</f>
        <v>0</v>
      </c>
      <c r="Z33" s="115"/>
      <c r="AA33" s="23">
        <f t="shared" ref="AA33" si="118">IF(AA11=" ",0,AA11)</f>
        <v>0</v>
      </c>
      <c r="AB33" s="115"/>
      <c r="AC33" s="23">
        <f t="shared" si="78"/>
        <v>75</v>
      </c>
      <c r="AD33" s="115"/>
      <c r="AE33" s="23">
        <f t="shared" ref="AE33" si="119">IF(AE11=" ",0,AE11)</f>
        <v>100</v>
      </c>
      <c r="AF33" s="115"/>
      <c r="AG33" s="23">
        <f t="shared" ref="AG33" si="120">IF(AG11=" ",0,AG11)</f>
        <v>0</v>
      </c>
      <c r="AH33" s="115"/>
      <c r="AI33" s="23">
        <f t="shared" ref="AI33" si="121">IF(AI11=" ",0,AI11)</f>
        <v>0</v>
      </c>
      <c r="AJ33" s="115"/>
      <c r="AK33" s="23">
        <f t="shared" ref="AK33" si="122">IF(AK11=" ",0,AK11)</f>
        <v>75</v>
      </c>
      <c r="AL33" s="115"/>
      <c r="AM33" s="23">
        <f t="shared" ref="AM33" si="123">IF(AM11=" ",0,AM11)</f>
        <v>85</v>
      </c>
      <c r="AN33" s="115"/>
      <c r="AO33" s="23">
        <f t="shared" ref="AO33" si="124">IF(AO11=" ",0,AO11)</f>
        <v>75</v>
      </c>
      <c r="AP33" s="115"/>
      <c r="AQ33" s="23">
        <f t="shared" ref="AQ33" si="125">IF(AQ11=" ",0,AQ11)</f>
        <v>95</v>
      </c>
      <c r="AR33" s="112">
        <f t="shared" si="86"/>
        <v>1105</v>
      </c>
      <c r="AS33" s="23">
        <f t="shared" si="87"/>
        <v>1105</v>
      </c>
      <c r="AT33" s="23">
        <f t="shared" si="88"/>
        <v>4</v>
      </c>
      <c r="AU33" s="23">
        <f t="shared" si="89"/>
        <v>1</v>
      </c>
      <c r="AV33" s="24"/>
    </row>
    <row r="34" spans="2:48" hidden="1" x14ac:dyDescent="0.35">
      <c r="B34" s="15"/>
      <c r="C34" s="23" t="str">
        <f t="shared" si="63"/>
        <v>Nick Kanan</v>
      </c>
      <c r="D34" s="114"/>
      <c r="E34" s="23">
        <f t="shared" si="66"/>
        <v>90</v>
      </c>
      <c r="F34" s="115"/>
      <c r="G34" s="23">
        <f t="shared" ref="G34" si="126">IF(G12=" ",0,G12)</f>
        <v>90</v>
      </c>
      <c r="H34" s="115"/>
      <c r="I34" s="23">
        <f t="shared" ref="I34" si="127">IF(I12=" ",0,I12)</f>
        <v>85</v>
      </c>
      <c r="J34" s="115"/>
      <c r="K34" s="23">
        <f t="shared" ref="K34" si="128">IF(K12=" ",0,K12)</f>
        <v>90</v>
      </c>
      <c r="L34" s="115"/>
      <c r="M34" s="23">
        <f t="shared" ref="M34" si="129">IF(M12=" ",0,M12)</f>
        <v>60</v>
      </c>
      <c r="N34" s="115"/>
      <c r="O34" s="23">
        <f t="shared" ref="O34" si="130">IF(O12=" ",0,O12)</f>
        <v>80</v>
      </c>
      <c r="P34" s="115"/>
      <c r="Q34" s="23">
        <f t="shared" ref="Q34" si="131">IF(Q12=" ",0,Q12)</f>
        <v>90</v>
      </c>
      <c r="R34" s="115"/>
      <c r="S34" s="23">
        <f t="shared" ref="S34" si="132">IF(S12=" ",0,S12)</f>
        <v>100</v>
      </c>
      <c r="T34" s="115"/>
      <c r="U34" s="23">
        <f t="shared" ref="U34" si="133">IF(U12=" ",0,U12)</f>
        <v>0</v>
      </c>
      <c r="V34" s="115"/>
      <c r="W34" s="23">
        <f t="shared" ref="W34" si="134">IF(W12=" ",0,W12)</f>
        <v>0</v>
      </c>
      <c r="X34" s="115"/>
      <c r="Y34" s="23">
        <f t="shared" ref="Y34" si="135">IF(Y12=" ",0,Y12)</f>
        <v>0</v>
      </c>
      <c r="Z34" s="115"/>
      <c r="AA34" s="23">
        <f t="shared" ref="AA34" si="136">IF(AA12=" ",0,AA12)</f>
        <v>0</v>
      </c>
      <c r="AB34" s="115"/>
      <c r="AC34" s="23">
        <f t="shared" si="78"/>
        <v>0</v>
      </c>
      <c r="AD34" s="115"/>
      <c r="AE34" s="23">
        <f t="shared" ref="AE34" si="137">IF(AE12=" ",0,AE12)</f>
        <v>0</v>
      </c>
      <c r="AF34" s="115"/>
      <c r="AG34" s="23">
        <f t="shared" ref="AG34" si="138">IF(AG12=" ",0,AG12)</f>
        <v>95</v>
      </c>
      <c r="AH34" s="115"/>
      <c r="AI34" s="23">
        <f t="shared" ref="AI34" si="139">IF(AI12=" ",0,AI12)</f>
        <v>95</v>
      </c>
      <c r="AJ34" s="115"/>
      <c r="AK34" s="23">
        <f t="shared" ref="AK34" si="140">IF(AK12=" ",0,AK12)</f>
        <v>0</v>
      </c>
      <c r="AL34" s="115"/>
      <c r="AM34" s="23">
        <f t="shared" ref="AM34" si="141">IF(AM12=" ",0,AM12)</f>
        <v>0</v>
      </c>
      <c r="AN34" s="115"/>
      <c r="AO34" s="23">
        <f t="shared" ref="AO34" si="142">IF(AO12=" ",0,AO12)</f>
        <v>85</v>
      </c>
      <c r="AP34" s="115"/>
      <c r="AQ34" s="23">
        <f t="shared" ref="AQ34" si="143">IF(AQ12=" ",0,AQ12)</f>
        <v>0</v>
      </c>
      <c r="AR34" s="112">
        <f t="shared" si="86"/>
        <v>960</v>
      </c>
      <c r="AS34" s="23">
        <f t="shared" si="87"/>
        <v>960</v>
      </c>
      <c r="AT34" s="23">
        <f t="shared" si="88"/>
        <v>5</v>
      </c>
      <c r="AU34" s="23">
        <f t="shared" si="89"/>
        <v>1</v>
      </c>
      <c r="AV34" s="24"/>
    </row>
    <row r="35" spans="2:48" hidden="1" x14ac:dyDescent="0.35">
      <c r="B35" s="15"/>
      <c r="C35" s="23" t="str">
        <f t="shared" si="63"/>
        <v>John Pileggi</v>
      </c>
      <c r="D35" s="114"/>
      <c r="E35" s="23">
        <f t="shared" si="66"/>
        <v>0</v>
      </c>
      <c r="F35" s="115"/>
      <c r="G35" s="23">
        <f t="shared" ref="G35" si="144">IF(G13=" ",0,G13)</f>
        <v>0</v>
      </c>
      <c r="H35" s="115"/>
      <c r="I35" s="23">
        <f t="shared" ref="I35" si="145">IF(I13=" ",0,I13)</f>
        <v>95</v>
      </c>
      <c r="J35" s="115"/>
      <c r="K35" s="23">
        <f t="shared" ref="K35" si="146">IF(K13=" ",0,K13)</f>
        <v>95</v>
      </c>
      <c r="L35" s="115"/>
      <c r="M35" s="23">
        <f t="shared" ref="M35" si="147">IF(M13=" ",0,M13)</f>
        <v>90</v>
      </c>
      <c r="N35" s="115"/>
      <c r="O35" s="23">
        <f t="shared" ref="O35" si="148">IF(O13=" ",0,O13)</f>
        <v>85</v>
      </c>
      <c r="P35" s="115"/>
      <c r="Q35" s="23">
        <f t="shared" ref="Q35" si="149">IF(Q13=" ",0,Q13)</f>
        <v>95</v>
      </c>
      <c r="R35" s="115"/>
      <c r="S35" s="23">
        <f t="shared" ref="S35" si="150">IF(S13=" ",0,S13)</f>
        <v>90</v>
      </c>
      <c r="T35" s="115"/>
      <c r="U35" s="23">
        <f t="shared" ref="U35" si="151">IF(U13=" ",0,U13)</f>
        <v>0</v>
      </c>
      <c r="V35" s="115"/>
      <c r="W35" s="23">
        <f t="shared" ref="W35" si="152">IF(W13=" ",0,W13)</f>
        <v>0</v>
      </c>
      <c r="X35" s="115"/>
      <c r="Y35" s="23">
        <f t="shared" ref="Y35" si="153">IF(Y13=" ",0,Y13)</f>
        <v>0</v>
      </c>
      <c r="Z35" s="115"/>
      <c r="AA35" s="23">
        <f t="shared" ref="AA35" si="154">IF(AA13=" ",0,AA13)</f>
        <v>0</v>
      </c>
      <c r="AB35" s="115"/>
      <c r="AC35" s="23">
        <f t="shared" si="78"/>
        <v>0</v>
      </c>
      <c r="AD35" s="115"/>
      <c r="AE35" s="23">
        <f t="shared" ref="AE35" si="155">IF(AE13=" ",0,AE13)</f>
        <v>0</v>
      </c>
      <c r="AF35" s="115"/>
      <c r="AG35" s="23">
        <f t="shared" ref="AG35" si="156">IF(AG13=" ",0,AG13)</f>
        <v>90</v>
      </c>
      <c r="AH35" s="115"/>
      <c r="AI35" s="23">
        <f t="shared" ref="AI35" si="157">IF(AI13=" ",0,AI13)</f>
        <v>90</v>
      </c>
      <c r="AJ35" s="115"/>
      <c r="AK35" s="23">
        <f t="shared" ref="AK35" si="158">IF(AK13=" ",0,AK13)</f>
        <v>90</v>
      </c>
      <c r="AL35" s="115"/>
      <c r="AM35" s="23">
        <f t="shared" ref="AM35" si="159">IF(AM13=" ",0,AM13)</f>
        <v>100</v>
      </c>
      <c r="AN35" s="115"/>
      <c r="AO35" s="23">
        <f t="shared" ref="AO35" si="160">IF(AO13=" ",0,AO13)</f>
        <v>0</v>
      </c>
      <c r="AP35" s="115"/>
      <c r="AQ35" s="23">
        <f t="shared" ref="AQ35" si="161">IF(AQ13=" ",0,AQ13)</f>
        <v>0</v>
      </c>
      <c r="AR35" s="112">
        <f t="shared" si="86"/>
        <v>920</v>
      </c>
      <c r="AS35" s="23">
        <f t="shared" si="87"/>
        <v>920</v>
      </c>
      <c r="AT35" s="23">
        <f t="shared" si="88"/>
        <v>6</v>
      </c>
      <c r="AU35" s="23">
        <f t="shared" si="89"/>
        <v>1</v>
      </c>
      <c r="AV35" s="24"/>
    </row>
    <row r="36" spans="2:48" hidden="1" x14ac:dyDescent="0.35">
      <c r="B36" s="15"/>
      <c r="C36" s="23" t="str">
        <f t="shared" ref="C36:C48" si="162">C12</f>
        <v>Nick Kanan</v>
      </c>
      <c r="D36" s="114"/>
      <c r="E36" s="23">
        <f t="shared" si="66"/>
        <v>95</v>
      </c>
      <c r="F36" s="115"/>
      <c r="G36" s="23">
        <f t="shared" ref="G36" si="163">IF(G14=" ",0,G14)</f>
        <v>85</v>
      </c>
      <c r="H36" s="115"/>
      <c r="I36" s="23">
        <f t="shared" ref="I36" si="164">IF(I14=" ",0,I14)</f>
        <v>60</v>
      </c>
      <c r="J36" s="115"/>
      <c r="K36" s="23">
        <f t="shared" ref="K36" si="165">IF(K14=" ",0,K14)</f>
        <v>85</v>
      </c>
      <c r="L36" s="115"/>
      <c r="M36" s="23">
        <f t="shared" ref="M36" si="166">IF(M14=" ",0,M14)</f>
        <v>0</v>
      </c>
      <c r="N36" s="115"/>
      <c r="O36" s="23">
        <f t="shared" ref="O36" si="167">IF(O14=" ",0,O14)</f>
        <v>0</v>
      </c>
      <c r="P36" s="115"/>
      <c r="Q36" s="23">
        <f t="shared" ref="Q36" si="168">IF(Q14=" ",0,Q14)</f>
        <v>0</v>
      </c>
      <c r="R36" s="115"/>
      <c r="S36" s="23">
        <f t="shared" ref="S36" si="169">IF(S14=" ",0,S14)</f>
        <v>0</v>
      </c>
      <c r="T36" s="115"/>
      <c r="U36" s="23">
        <f t="shared" ref="U36" si="170">IF(U14=" ",0,U14)</f>
        <v>0</v>
      </c>
      <c r="V36" s="115"/>
      <c r="W36" s="23">
        <f t="shared" ref="W36" si="171">IF(W14=" ",0,W14)</f>
        <v>0</v>
      </c>
      <c r="X36" s="115"/>
      <c r="Y36" s="23">
        <f t="shared" ref="Y36" si="172">IF(Y14=" ",0,Y14)</f>
        <v>75</v>
      </c>
      <c r="Z36" s="115"/>
      <c r="AA36" s="23">
        <f t="shared" ref="AA36" si="173">IF(AA14=" ",0,AA14)</f>
        <v>100</v>
      </c>
      <c r="AB36" s="115"/>
      <c r="AC36" s="23">
        <f t="shared" si="78"/>
        <v>100</v>
      </c>
      <c r="AD36" s="115"/>
      <c r="AE36" s="23">
        <f t="shared" ref="AE36" si="174">IF(AE14=" ",0,AE14)</f>
        <v>95</v>
      </c>
      <c r="AF36" s="115"/>
      <c r="AG36" s="23">
        <f t="shared" ref="AG36" si="175">IF(AG14=" ",0,AG14)</f>
        <v>0</v>
      </c>
      <c r="AH36" s="115"/>
      <c r="AI36" s="23">
        <f t="shared" ref="AI36" si="176">IF(AI14=" ",0,AI14)</f>
        <v>0</v>
      </c>
      <c r="AJ36" s="115"/>
      <c r="AK36" s="23">
        <f t="shared" ref="AK36" si="177">IF(AK14=" ",0,AK14)</f>
        <v>100</v>
      </c>
      <c r="AL36" s="115"/>
      <c r="AM36" s="23">
        <f t="shared" ref="AM36" si="178">IF(AM14=" ",0,AM14)</f>
        <v>95</v>
      </c>
      <c r="AN36" s="115"/>
      <c r="AO36" s="23">
        <f t="shared" ref="AO36" si="179">IF(AO14=" ",0,AO14)</f>
        <v>0</v>
      </c>
      <c r="AP36" s="115"/>
      <c r="AQ36" s="23">
        <f t="shared" ref="AQ36" si="180">IF(AQ14=" ",0,AQ14)</f>
        <v>0</v>
      </c>
      <c r="AR36" s="112">
        <f t="shared" si="86"/>
        <v>890</v>
      </c>
      <c r="AS36" s="23">
        <f t="shared" si="87"/>
        <v>890</v>
      </c>
      <c r="AT36" s="23">
        <f t="shared" si="88"/>
        <v>7</v>
      </c>
      <c r="AU36" s="23">
        <f t="shared" si="89"/>
        <v>3</v>
      </c>
      <c r="AV36" s="24"/>
    </row>
    <row r="37" spans="2:48" hidden="1" x14ac:dyDescent="0.35">
      <c r="B37" s="15"/>
      <c r="C37" s="23" t="str">
        <f t="shared" si="162"/>
        <v>John Pileggi</v>
      </c>
      <c r="D37" s="114"/>
      <c r="E37" s="23">
        <f t="shared" si="66"/>
        <v>85</v>
      </c>
      <c r="F37" s="115"/>
      <c r="G37" s="23">
        <f t="shared" ref="G37" si="181">IF(G15=" ",0,G15)</f>
        <v>80</v>
      </c>
      <c r="H37" s="115"/>
      <c r="I37" s="23">
        <f t="shared" ref="I37" si="182">IF(I15=" ",0,I15)</f>
        <v>50</v>
      </c>
      <c r="J37" s="115"/>
      <c r="K37" s="23">
        <f t="shared" ref="K37" si="183">IF(K15=" ",0,K15)</f>
        <v>65</v>
      </c>
      <c r="L37" s="115"/>
      <c r="M37" s="23">
        <f t="shared" ref="M37" si="184">IF(M15=" ",0,M15)</f>
        <v>65</v>
      </c>
      <c r="N37" s="115"/>
      <c r="O37" s="23">
        <f t="shared" ref="O37" si="185">IF(O15=" ",0,O15)</f>
        <v>95</v>
      </c>
      <c r="P37" s="115"/>
      <c r="Q37" s="23">
        <f t="shared" ref="Q37" si="186">IF(Q15=" ",0,Q15)</f>
        <v>100</v>
      </c>
      <c r="R37" s="115"/>
      <c r="S37" s="23">
        <f t="shared" ref="S37" si="187">IF(S15=" ",0,S15)</f>
        <v>70</v>
      </c>
      <c r="T37" s="115"/>
      <c r="U37" s="23">
        <f t="shared" ref="U37" si="188">IF(U15=" ",0,U15)</f>
        <v>0</v>
      </c>
      <c r="V37" s="115"/>
      <c r="W37" s="23">
        <f t="shared" ref="W37" si="189">IF(W15=" ",0,W15)</f>
        <v>0</v>
      </c>
      <c r="X37" s="115"/>
      <c r="Y37" s="23">
        <f t="shared" ref="Y37" si="190">IF(Y15=" ",0,Y15)</f>
        <v>0</v>
      </c>
      <c r="Z37" s="115"/>
      <c r="AA37" s="23">
        <f t="shared" ref="AA37" si="191">IF(AA15=" ",0,AA15)</f>
        <v>0</v>
      </c>
      <c r="AB37" s="115"/>
      <c r="AC37" s="23">
        <f t="shared" si="78"/>
        <v>0</v>
      </c>
      <c r="AD37" s="115"/>
      <c r="AE37" s="23">
        <f t="shared" ref="AE37" si="192">IF(AE15=" ",0,AE15)</f>
        <v>0</v>
      </c>
      <c r="AF37" s="115"/>
      <c r="AG37" s="23">
        <f t="shared" ref="AG37" si="193">IF(AG15=" ",0,AG15)</f>
        <v>85</v>
      </c>
      <c r="AH37" s="115"/>
      <c r="AI37" s="23">
        <f t="shared" ref="AI37" si="194">IF(AI15=" ",0,AI15)</f>
        <v>70</v>
      </c>
      <c r="AJ37" s="115"/>
      <c r="AK37" s="23">
        <f t="shared" ref="AK37" si="195">IF(AK15=" ",0,AK15)</f>
        <v>0</v>
      </c>
      <c r="AL37" s="115"/>
      <c r="AM37" s="23">
        <f t="shared" ref="AM37" si="196">IF(AM15=" ",0,AM15)</f>
        <v>0</v>
      </c>
      <c r="AN37" s="115"/>
      <c r="AO37" s="23">
        <f t="shared" ref="AO37" si="197">IF(AO15=" ",0,AO15)</f>
        <v>95</v>
      </c>
      <c r="AP37" s="115"/>
      <c r="AQ37" s="23">
        <f t="shared" ref="AQ37" si="198">IF(AQ15=" ",0,AQ15)</f>
        <v>0</v>
      </c>
      <c r="AR37" s="112">
        <f t="shared" si="86"/>
        <v>860</v>
      </c>
      <c r="AS37" s="23">
        <f t="shared" si="87"/>
        <v>860</v>
      </c>
      <c r="AT37" s="23">
        <f t="shared" si="88"/>
        <v>8</v>
      </c>
      <c r="AU37" s="23">
        <f t="shared" si="89"/>
        <v>1</v>
      </c>
      <c r="AV37" s="24"/>
    </row>
    <row r="38" spans="2:48" hidden="1" x14ac:dyDescent="0.35">
      <c r="B38" s="15"/>
      <c r="C38" s="23" t="str">
        <f t="shared" si="162"/>
        <v>Rob Hayes</v>
      </c>
      <c r="D38" s="114"/>
      <c r="E38" s="23">
        <f t="shared" si="66"/>
        <v>0</v>
      </c>
      <c r="F38" s="115"/>
      <c r="G38" s="23">
        <f t="shared" ref="G38" si="199">IF(G16=" ",0,G16)</f>
        <v>0</v>
      </c>
      <c r="H38" s="115"/>
      <c r="I38" s="23">
        <f t="shared" ref="I38" si="200">IF(I16=" ",0,I16)</f>
        <v>55</v>
      </c>
      <c r="J38" s="115"/>
      <c r="K38" s="23">
        <f t="shared" ref="K38" si="201">IF(K16=" ",0,K16)</f>
        <v>0</v>
      </c>
      <c r="L38" s="115"/>
      <c r="M38" s="23">
        <f t="shared" ref="M38" si="202">IF(M16=" ",0,M16)</f>
        <v>75</v>
      </c>
      <c r="N38" s="115"/>
      <c r="O38" s="23">
        <f t="shared" ref="O38" si="203">IF(O16=" ",0,O16)</f>
        <v>70</v>
      </c>
      <c r="P38" s="115"/>
      <c r="Q38" s="23">
        <f t="shared" ref="Q38" si="204">IF(Q16=" ",0,Q16)</f>
        <v>65</v>
      </c>
      <c r="R38" s="115"/>
      <c r="S38" s="23">
        <f t="shared" ref="S38" si="205">IF(S16=" ",0,S16)</f>
        <v>65</v>
      </c>
      <c r="T38" s="115"/>
      <c r="U38" s="23">
        <f t="shared" ref="U38" si="206">IF(U16=" ",0,U16)</f>
        <v>0</v>
      </c>
      <c r="V38" s="115"/>
      <c r="W38" s="23">
        <f t="shared" ref="W38" si="207">IF(W16=" ",0,W16)</f>
        <v>0</v>
      </c>
      <c r="X38" s="115"/>
      <c r="Y38" s="23">
        <f t="shared" ref="Y38" si="208">IF(Y16=" ",0,Y16)</f>
        <v>0</v>
      </c>
      <c r="Z38" s="115"/>
      <c r="AA38" s="23">
        <f t="shared" ref="AA38" si="209">IF(AA16=" ",0,AA16)</f>
        <v>0</v>
      </c>
      <c r="AB38" s="115"/>
      <c r="AC38" s="23">
        <f t="shared" si="78"/>
        <v>70</v>
      </c>
      <c r="AD38" s="115"/>
      <c r="AE38" s="23">
        <f t="shared" ref="AE38" si="210">IF(AE16=" ",0,AE16)</f>
        <v>80</v>
      </c>
      <c r="AF38" s="115"/>
      <c r="AG38" s="23">
        <f t="shared" ref="AG38" si="211">IF(AG16=" ",0,AG16)</f>
        <v>60</v>
      </c>
      <c r="AH38" s="115"/>
      <c r="AI38" s="23">
        <f t="shared" ref="AI38" si="212">IF(AI16=" ",0,AI16)</f>
        <v>75</v>
      </c>
      <c r="AJ38" s="115"/>
      <c r="AK38" s="23">
        <f t="shared" ref="AK38" si="213">IF(AK16=" ",0,AK16)</f>
        <v>0</v>
      </c>
      <c r="AL38" s="115"/>
      <c r="AM38" s="23">
        <f t="shared" ref="AM38" si="214">IF(AM16=" ",0,AM16)</f>
        <v>0</v>
      </c>
      <c r="AN38" s="115"/>
      <c r="AO38" s="23">
        <f t="shared" ref="AO38" si="215">IF(AO16=" ",0,AO16)</f>
        <v>80</v>
      </c>
      <c r="AP38" s="115"/>
      <c r="AQ38" s="23">
        <f t="shared" ref="AQ38" si="216">IF(AQ16=" ",0,AQ16)</f>
        <v>90</v>
      </c>
      <c r="AR38" s="112">
        <f t="shared" si="86"/>
        <v>785</v>
      </c>
      <c r="AS38" s="23">
        <f t="shared" si="87"/>
        <v>785</v>
      </c>
      <c r="AT38" s="23">
        <f t="shared" si="88"/>
        <v>9</v>
      </c>
      <c r="AU38" s="23">
        <f t="shared" si="89"/>
        <v>0</v>
      </c>
      <c r="AV38" s="24"/>
    </row>
    <row r="39" spans="2:48" hidden="1" x14ac:dyDescent="0.35">
      <c r="B39" s="15"/>
      <c r="C39" s="23" t="str">
        <f t="shared" si="162"/>
        <v>Tom Kanan</v>
      </c>
      <c r="D39" s="114"/>
      <c r="E39" s="23">
        <f t="shared" si="66"/>
        <v>0</v>
      </c>
      <c r="F39" s="115"/>
      <c r="G39" s="23">
        <f t="shared" ref="G39" si="217">IF(G17=" ",0,G17)</f>
        <v>0</v>
      </c>
      <c r="H39" s="115"/>
      <c r="I39" s="23">
        <f t="shared" ref="I39" si="218">IF(I17=" ",0,I17)</f>
        <v>75</v>
      </c>
      <c r="J39" s="115"/>
      <c r="K39" s="23">
        <f t="shared" ref="K39" si="219">IF(K17=" ",0,K17)</f>
        <v>80</v>
      </c>
      <c r="L39" s="115"/>
      <c r="M39" s="23">
        <f t="shared" ref="M39" si="220">IF(M17=" ",0,M17)</f>
        <v>70</v>
      </c>
      <c r="N39" s="115"/>
      <c r="O39" s="23">
        <f t="shared" ref="O39" si="221">IF(O17=" ",0,O17)</f>
        <v>60</v>
      </c>
      <c r="P39" s="115"/>
      <c r="Q39" s="23">
        <f t="shared" ref="Q39" si="222">IF(Q17=" ",0,Q17)</f>
        <v>0</v>
      </c>
      <c r="R39" s="115"/>
      <c r="S39" s="23">
        <f t="shared" ref="S39" si="223">IF(S17=" ",0,S17)</f>
        <v>0</v>
      </c>
      <c r="T39" s="115"/>
      <c r="U39" s="23">
        <f t="shared" ref="U39" si="224">IF(U17=" ",0,U17)</f>
        <v>0</v>
      </c>
      <c r="V39" s="115"/>
      <c r="W39" s="23">
        <f t="shared" ref="W39" si="225">IF(W17=" ",0,W17)</f>
        <v>0</v>
      </c>
      <c r="X39" s="115"/>
      <c r="Y39" s="23">
        <f t="shared" ref="Y39" si="226">IF(Y17=" ",0,Y17)</f>
        <v>0</v>
      </c>
      <c r="Z39" s="115"/>
      <c r="AA39" s="23">
        <f t="shared" ref="AA39" si="227">IF(AA17=" ",0,AA17)</f>
        <v>0</v>
      </c>
      <c r="AB39" s="115"/>
      <c r="AC39" s="23">
        <f t="shared" si="78"/>
        <v>65</v>
      </c>
      <c r="AD39" s="115"/>
      <c r="AE39" s="23">
        <f t="shared" ref="AE39" si="228">IF(AE17=" ",0,AE17)</f>
        <v>75</v>
      </c>
      <c r="AF39" s="115"/>
      <c r="AG39" s="23">
        <f t="shared" ref="AG39" si="229">IF(AG17=" ",0,AG17)</f>
        <v>65</v>
      </c>
      <c r="AH39" s="115"/>
      <c r="AI39" s="23">
        <f t="shared" ref="AI39" si="230">IF(AI17=" ",0,AI17)</f>
        <v>80</v>
      </c>
      <c r="AJ39" s="115"/>
      <c r="AK39" s="23">
        <f t="shared" ref="AK39" si="231">IF(AK17=" ",0,AK17)</f>
        <v>80</v>
      </c>
      <c r="AL39" s="115"/>
      <c r="AM39" s="23">
        <f t="shared" ref="AM39" si="232">IF(AM17=" ",0,AM17)</f>
        <v>75</v>
      </c>
      <c r="AN39" s="115"/>
      <c r="AO39" s="23">
        <f t="shared" ref="AO39" si="233">IF(AO17=" ",0,AO17)</f>
        <v>0</v>
      </c>
      <c r="AP39" s="115"/>
      <c r="AQ39" s="23">
        <f t="shared" ref="AQ39" si="234">IF(AQ17=" ",0,AQ17)</f>
        <v>0</v>
      </c>
      <c r="AR39" s="112">
        <f t="shared" si="86"/>
        <v>725</v>
      </c>
      <c r="AS39" s="23">
        <f t="shared" si="87"/>
        <v>725</v>
      </c>
      <c r="AT39" s="23">
        <f t="shared" si="88"/>
        <v>10</v>
      </c>
      <c r="AU39" s="23">
        <f t="shared" si="89"/>
        <v>0</v>
      </c>
      <c r="AV39" s="24"/>
    </row>
    <row r="40" spans="2:48" hidden="1" x14ac:dyDescent="0.35">
      <c r="B40" s="15"/>
      <c r="C40" s="23" t="str">
        <f t="shared" si="162"/>
        <v>Jim Macartney</v>
      </c>
      <c r="D40" s="114"/>
      <c r="E40" s="23">
        <f t="shared" si="66"/>
        <v>0</v>
      </c>
      <c r="F40" s="115"/>
      <c r="G40" s="23">
        <f t="shared" ref="G40" si="235">IF(G18=" ",0,G18)</f>
        <v>0</v>
      </c>
      <c r="H40" s="115"/>
      <c r="I40" s="23">
        <f t="shared" ref="I40" si="236">IF(I18=" ",0,I18)</f>
        <v>65</v>
      </c>
      <c r="J40" s="115"/>
      <c r="K40" s="23">
        <f t="shared" ref="K40" si="237">IF(K18=" ",0,K18)</f>
        <v>0</v>
      </c>
      <c r="L40" s="115"/>
      <c r="M40" s="23">
        <f t="shared" ref="M40" si="238">IF(M18=" ",0,M18)</f>
        <v>0</v>
      </c>
      <c r="N40" s="115"/>
      <c r="O40" s="23">
        <f t="shared" ref="O40" si="239">IF(O18=" ",0,O18)</f>
        <v>0</v>
      </c>
      <c r="P40" s="115"/>
      <c r="Q40" s="23">
        <f t="shared" ref="Q40" si="240">IF(Q18=" ",0,Q18)</f>
        <v>0</v>
      </c>
      <c r="R40" s="115"/>
      <c r="S40" s="23">
        <f t="shared" ref="S40" si="241">IF(S18=" ",0,S18)</f>
        <v>0</v>
      </c>
      <c r="T40" s="115"/>
      <c r="U40" s="23">
        <f t="shared" ref="U40" si="242">IF(U18=" ",0,U18)</f>
        <v>0</v>
      </c>
      <c r="V40" s="115"/>
      <c r="W40" s="23">
        <f t="shared" ref="W40" si="243">IF(W18=" ",0,W18)</f>
        <v>0</v>
      </c>
      <c r="X40" s="115"/>
      <c r="Y40" s="23">
        <f t="shared" ref="Y40" si="244">IF(Y18=" ",0,Y18)</f>
        <v>80</v>
      </c>
      <c r="Z40" s="115"/>
      <c r="AA40" s="23">
        <f t="shared" ref="AA40" si="245">IF(AA18=" ",0,AA18)</f>
        <v>0</v>
      </c>
      <c r="AB40" s="115"/>
      <c r="AC40" s="23">
        <f t="shared" si="78"/>
        <v>85</v>
      </c>
      <c r="AD40" s="115"/>
      <c r="AE40" s="23">
        <f t="shared" ref="AE40" si="246">IF(AE18=" ",0,AE18)</f>
        <v>0</v>
      </c>
      <c r="AF40" s="115"/>
      <c r="AG40" s="23">
        <f t="shared" ref="AG40" si="247">IF(AG18=" ",0,AG18)</f>
        <v>75</v>
      </c>
      <c r="AH40" s="115"/>
      <c r="AI40" s="23">
        <f t="shared" ref="AI40" si="248">IF(AI18=" ",0,AI18)</f>
        <v>0</v>
      </c>
      <c r="AJ40" s="115"/>
      <c r="AK40" s="23">
        <f t="shared" ref="AK40" si="249">IF(AK18=" ",0,AK18)</f>
        <v>0</v>
      </c>
      <c r="AL40" s="115"/>
      <c r="AM40" s="23">
        <f t="shared" ref="AM40" si="250">IF(AM18=" ",0,AM18)</f>
        <v>0</v>
      </c>
      <c r="AN40" s="115"/>
      <c r="AO40" s="23">
        <f t="shared" ref="AO40" si="251">IF(AO18=" ",0,AO18)</f>
        <v>0</v>
      </c>
      <c r="AP40" s="115"/>
      <c r="AQ40" s="23">
        <f t="shared" ref="AQ40" si="252">IF(AQ18=" ",0,AQ18)</f>
        <v>0</v>
      </c>
      <c r="AR40" s="112">
        <f t="shared" si="86"/>
        <v>305</v>
      </c>
      <c r="AS40" s="23">
        <f t="shared" si="87"/>
        <v>305</v>
      </c>
      <c r="AT40" s="23">
        <f t="shared" si="88"/>
        <v>11</v>
      </c>
      <c r="AU40" s="23">
        <f t="shared" si="89"/>
        <v>0</v>
      </c>
      <c r="AV40" s="24"/>
    </row>
    <row r="41" spans="2:48" hidden="1" x14ac:dyDescent="0.35">
      <c r="B41" s="15"/>
      <c r="C41" s="23" t="str">
        <f t="shared" si="162"/>
        <v>Tom Jahl</v>
      </c>
      <c r="D41" s="114"/>
      <c r="E41" s="23">
        <f t="shared" si="66"/>
        <v>0</v>
      </c>
      <c r="F41" s="115"/>
      <c r="G41" s="23">
        <f t="shared" ref="G41" si="253">IF(G19=" ",0,G19)</f>
        <v>0</v>
      </c>
      <c r="H41" s="115"/>
      <c r="I41" s="23">
        <f t="shared" ref="I41" si="254">IF(I19=" ",0,I19)</f>
        <v>0</v>
      </c>
      <c r="J41" s="115"/>
      <c r="K41" s="23">
        <f t="shared" ref="K41" si="255">IF(K19=" ",0,K19)</f>
        <v>0</v>
      </c>
      <c r="L41" s="115"/>
      <c r="M41" s="23">
        <f t="shared" ref="M41" si="256">IF(M19=" ",0,M19)</f>
        <v>0</v>
      </c>
      <c r="N41" s="115"/>
      <c r="O41" s="23">
        <f t="shared" ref="O41" si="257">IF(O19=" ",0,O19)</f>
        <v>0</v>
      </c>
      <c r="P41" s="115"/>
      <c r="Q41" s="23">
        <f t="shared" ref="Q41" si="258">IF(Q19=" ",0,Q19)</f>
        <v>0</v>
      </c>
      <c r="R41" s="115"/>
      <c r="S41" s="23">
        <f t="shared" ref="S41" si="259">IF(S19=" ",0,S19)</f>
        <v>0</v>
      </c>
      <c r="T41" s="115"/>
      <c r="U41" s="23">
        <f t="shared" ref="U41" si="260">IF(U19=" ",0,U19)</f>
        <v>0</v>
      </c>
      <c r="V41" s="115"/>
      <c r="W41" s="23">
        <f t="shared" ref="W41" si="261">IF(W19=" ",0,W19)</f>
        <v>0</v>
      </c>
      <c r="X41" s="115"/>
      <c r="Y41" s="23">
        <f t="shared" ref="Y41" si="262">IF(Y19=" ",0,Y19)</f>
        <v>95</v>
      </c>
      <c r="Z41" s="115"/>
      <c r="AA41" s="23">
        <f t="shared" ref="AA41" si="263">IF(AA19=" ",0,AA19)</f>
        <v>95</v>
      </c>
      <c r="AB41" s="115"/>
      <c r="AC41" s="23">
        <f t="shared" si="78"/>
        <v>0</v>
      </c>
      <c r="AD41" s="115"/>
      <c r="AE41" s="23">
        <f t="shared" ref="AE41" si="264">IF(AE19=" ",0,AE19)</f>
        <v>0</v>
      </c>
      <c r="AF41" s="115"/>
      <c r="AG41" s="23">
        <f t="shared" ref="AG41" si="265">IF(AG19=" ",0,AG19)</f>
        <v>0</v>
      </c>
      <c r="AH41" s="115"/>
      <c r="AI41" s="23">
        <f t="shared" ref="AI41" si="266">IF(AI19=" ",0,AI19)</f>
        <v>0</v>
      </c>
      <c r="AJ41" s="115"/>
      <c r="AK41" s="23">
        <f t="shared" ref="AK41" si="267">IF(AK19=" ",0,AK19)</f>
        <v>0</v>
      </c>
      <c r="AL41" s="115"/>
      <c r="AM41" s="23">
        <f t="shared" ref="AM41" si="268">IF(AM19=" ",0,AM19)</f>
        <v>0</v>
      </c>
      <c r="AN41" s="115"/>
      <c r="AO41" s="23">
        <f t="shared" ref="AO41" si="269">IF(AO19=" ",0,AO19)</f>
        <v>0</v>
      </c>
      <c r="AP41" s="115"/>
      <c r="AQ41" s="23">
        <f t="shared" ref="AQ41" si="270">IF(AQ19=" ",0,AQ19)</f>
        <v>0</v>
      </c>
      <c r="AR41" s="112">
        <f t="shared" si="86"/>
        <v>190</v>
      </c>
      <c r="AS41" s="23">
        <f t="shared" si="87"/>
        <v>190</v>
      </c>
      <c r="AT41" s="23">
        <f t="shared" si="88"/>
        <v>12</v>
      </c>
      <c r="AU41" s="23">
        <f t="shared" si="89"/>
        <v>0</v>
      </c>
      <c r="AV41" s="24"/>
    </row>
    <row r="42" spans="2:48" hidden="1" x14ac:dyDescent="0.35">
      <c r="B42" s="15"/>
      <c r="C42" s="23" t="str">
        <f t="shared" si="162"/>
        <v>John Stezelecki</v>
      </c>
      <c r="D42" s="114"/>
      <c r="E42" s="23">
        <f t="shared" si="66"/>
        <v>65</v>
      </c>
      <c r="F42" s="115"/>
      <c r="G42" s="23">
        <f t="shared" ref="G42" si="271">IF(G20=" ",0,G20)</f>
        <v>75</v>
      </c>
      <c r="H42" s="115"/>
      <c r="I42" s="23">
        <f t="shared" ref="I42" si="272">IF(I20=" ",0,I20)</f>
        <v>0</v>
      </c>
      <c r="J42" s="115"/>
      <c r="K42" s="23">
        <f t="shared" ref="K42" si="273">IF(K20=" ",0,K20)</f>
        <v>0</v>
      </c>
      <c r="L42" s="115"/>
      <c r="M42" s="23">
        <f t="shared" ref="M42" si="274">IF(M20=" ",0,M20)</f>
        <v>0</v>
      </c>
      <c r="N42" s="115"/>
      <c r="O42" s="23">
        <f t="shared" ref="O42" si="275">IF(O20=" ",0,O20)</f>
        <v>0</v>
      </c>
      <c r="P42" s="115"/>
      <c r="Q42" s="23">
        <f t="shared" ref="Q42" si="276">IF(Q20=" ",0,Q20)</f>
        <v>0</v>
      </c>
      <c r="R42" s="115"/>
      <c r="S42" s="23">
        <f t="shared" ref="S42" si="277">IF(S20=" ",0,S20)</f>
        <v>0</v>
      </c>
      <c r="T42" s="115"/>
      <c r="U42" s="23">
        <f t="shared" ref="U42" si="278">IF(U20=" ",0,U20)</f>
        <v>0</v>
      </c>
      <c r="V42" s="115"/>
      <c r="W42" s="23">
        <f t="shared" ref="W42" si="279">IF(W20=" ",0,W20)</f>
        <v>0</v>
      </c>
      <c r="X42" s="115"/>
      <c r="Y42" s="23">
        <f t="shared" ref="Y42" si="280">IF(Y20=" ",0,Y20)</f>
        <v>0</v>
      </c>
      <c r="Z42" s="115"/>
      <c r="AA42" s="23">
        <f t="shared" ref="AA42" si="281">IF(AA20=" ",0,AA20)</f>
        <v>0</v>
      </c>
      <c r="AB42" s="115"/>
      <c r="AC42" s="23">
        <f t="shared" si="78"/>
        <v>0</v>
      </c>
      <c r="AD42" s="115"/>
      <c r="AE42" s="23">
        <f t="shared" ref="AE42" si="282">IF(AE20=" ",0,AE20)</f>
        <v>0</v>
      </c>
      <c r="AF42" s="115"/>
      <c r="AG42" s="23">
        <f t="shared" ref="AG42" si="283">IF(AG20=" ",0,AG20)</f>
        <v>0</v>
      </c>
      <c r="AH42" s="115"/>
      <c r="AI42" s="23">
        <f t="shared" ref="AI42" si="284">IF(AI20=" ",0,AI20)</f>
        <v>0</v>
      </c>
      <c r="AJ42" s="115"/>
      <c r="AK42" s="23">
        <f t="shared" ref="AK42" si="285">IF(AK20=" ",0,AK20)</f>
        <v>0</v>
      </c>
      <c r="AL42" s="115"/>
      <c r="AM42" s="23">
        <f t="shared" ref="AM42" si="286">IF(AM20=" ",0,AM20)</f>
        <v>0</v>
      </c>
      <c r="AN42" s="115"/>
      <c r="AO42" s="23">
        <f t="shared" ref="AO42" si="287">IF(AO20=" ",0,AO20)</f>
        <v>0</v>
      </c>
      <c r="AP42" s="115"/>
      <c r="AQ42" s="23">
        <f t="shared" ref="AQ42" si="288">IF(AQ20=" ",0,AQ20)</f>
        <v>0</v>
      </c>
      <c r="AR42" s="112">
        <f t="shared" si="86"/>
        <v>140</v>
      </c>
      <c r="AS42" s="23">
        <f t="shared" si="87"/>
        <v>140</v>
      </c>
      <c r="AT42" s="23">
        <f t="shared" si="88"/>
        <v>13</v>
      </c>
      <c r="AU42" s="23">
        <f t="shared" si="89"/>
        <v>0</v>
      </c>
      <c r="AV42" s="24"/>
    </row>
    <row r="43" spans="2:48" hidden="1" x14ac:dyDescent="0.35">
      <c r="B43" s="15"/>
      <c r="C43" s="23" t="str">
        <f t="shared" si="162"/>
        <v>Greg Burstein</v>
      </c>
      <c r="D43" s="114"/>
      <c r="E43" s="23">
        <f t="shared" si="66"/>
        <v>0</v>
      </c>
      <c r="F43" s="115"/>
      <c r="G43" s="23">
        <f t="shared" ref="G43" si="289">IF(G21=" ",0,G21)</f>
        <v>0</v>
      </c>
      <c r="H43" s="115"/>
      <c r="I43" s="23">
        <f t="shared" ref="I43" si="290">IF(I21=" ",0,I21)</f>
        <v>0</v>
      </c>
      <c r="J43" s="115"/>
      <c r="K43" s="23">
        <f t="shared" ref="K43" si="291">IF(K21=" ",0,K21)</f>
        <v>0</v>
      </c>
      <c r="L43" s="115"/>
      <c r="M43" s="23">
        <f t="shared" ref="M43" si="292">IF(M21=" ",0,M21)</f>
        <v>0</v>
      </c>
      <c r="N43" s="115"/>
      <c r="O43" s="23">
        <f t="shared" ref="O43" si="293">IF(O21=" ",0,O21)</f>
        <v>0</v>
      </c>
      <c r="P43" s="115"/>
      <c r="Q43" s="23">
        <f t="shared" ref="Q43" si="294">IF(Q21=" ",0,Q21)</f>
        <v>0</v>
      </c>
      <c r="R43" s="115"/>
      <c r="S43" s="23">
        <f t="shared" ref="S43" si="295">IF(S21=" ",0,S21)</f>
        <v>0</v>
      </c>
      <c r="T43" s="115"/>
      <c r="U43" s="23">
        <f t="shared" ref="U43" si="296">IF(U21=" ",0,U21)</f>
        <v>0</v>
      </c>
      <c r="V43" s="115"/>
      <c r="W43" s="23">
        <f t="shared" ref="W43" si="297">IF(W21=" ",0,W21)</f>
        <v>0</v>
      </c>
      <c r="X43" s="115"/>
      <c r="Y43" s="23">
        <f t="shared" ref="Y43" si="298">IF(Y21=" ",0,Y21)</f>
        <v>0</v>
      </c>
      <c r="Z43" s="115"/>
      <c r="AA43" s="23">
        <f t="shared" ref="AA43" si="299">IF(AA21=" ",0,AA21)</f>
        <v>0</v>
      </c>
      <c r="AB43" s="115"/>
      <c r="AC43" s="23">
        <f t="shared" si="78"/>
        <v>0</v>
      </c>
      <c r="AD43" s="115"/>
      <c r="AE43" s="23">
        <f t="shared" ref="AE43" si="300">IF(AE21=" ",0,AE21)</f>
        <v>0</v>
      </c>
      <c r="AF43" s="115"/>
      <c r="AG43" s="23">
        <f t="shared" ref="AG43" si="301">IF(AG21=" ",0,AG21)</f>
        <v>0</v>
      </c>
      <c r="AH43" s="115"/>
      <c r="AI43" s="23">
        <f t="shared" ref="AI43" si="302">IF(AI21=" ",0,AI21)</f>
        <v>0</v>
      </c>
      <c r="AJ43" s="115"/>
      <c r="AK43" s="23">
        <f t="shared" ref="AK43" si="303">IF(AK21=" ",0,AK21)</f>
        <v>0</v>
      </c>
      <c r="AL43" s="115"/>
      <c r="AM43" s="23">
        <f t="shared" ref="AM43" si="304">IF(AM21=" ",0,AM21)</f>
        <v>0</v>
      </c>
      <c r="AN43" s="115"/>
      <c r="AO43" s="23">
        <f t="shared" ref="AO43" si="305">IF(AO21=" ",0,AO21)</f>
        <v>0</v>
      </c>
      <c r="AP43" s="115"/>
      <c r="AQ43" s="23">
        <f t="shared" ref="AQ43" si="306">IF(AQ21=" ",0,AQ21)</f>
        <v>0</v>
      </c>
      <c r="AR43" s="112">
        <f t="shared" si="86"/>
        <v>0</v>
      </c>
      <c r="AS43" s="23">
        <f t="shared" si="87"/>
        <v>0</v>
      </c>
      <c r="AT43" s="23" t="str">
        <f t="shared" si="88"/>
        <v/>
      </c>
      <c r="AU43" s="23">
        <f t="shared" si="89"/>
        <v>0</v>
      </c>
      <c r="AV43" s="24"/>
    </row>
    <row r="44" spans="2:48" hidden="1" x14ac:dyDescent="0.35">
      <c r="B44" s="15"/>
      <c r="C44" s="23" t="str">
        <f t="shared" si="162"/>
        <v>Erik Eckhardt</v>
      </c>
      <c r="D44" s="114"/>
      <c r="E44" s="23">
        <f t="shared" si="66"/>
        <v>0</v>
      </c>
      <c r="F44" s="115"/>
      <c r="G44" s="23">
        <f t="shared" ref="G44" si="307">IF(G22=" ",0,G22)</f>
        <v>0</v>
      </c>
      <c r="H44" s="115"/>
      <c r="I44" s="23">
        <f t="shared" ref="I44" si="308">IF(I22=" ",0,I22)</f>
        <v>0</v>
      </c>
      <c r="J44" s="115"/>
      <c r="K44" s="23">
        <f t="shared" ref="K44" si="309">IF(K22=" ",0,K22)</f>
        <v>0</v>
      </c>
      <c r="L44" s="115"/>
      <c r="M44" s="23">
        <f t="shared" ref="M44" si="310">IF(M22=" ",0,M22)</f>
        <v>0</v>
      </c>
      <c r="N44" s="115"/>
      <c r="O44" s="23">
        <f t="shared" ref="O44" si="311">IF(O22=" ",0,O22)</f>
        <v>0</v>
      </c>
      <c r="P44" s="115"/>
      <c r="Q44" s="23">
        <f t="shared" ref="Q44" si="312">IF(Q22=" ",0,Q22)</f>
        <v>0</v>
      </c>
      <c r="R44" s="115"/>
      <c r="S44" s="23">
        <f t="shared" ref="S44" si="313">IF(S22=" ",0,S22)</f>
        <v>0</v>
      </c>
      <c r="T44" s="115"/>
      <c r="U44" s="23">
        <f t="shared" ref="U44" si="314">IF(U22=" ",0,U22)</f>
        <v>0</v>
      </c>
      <c r="V44" s="115"/>
      <c r="W44" s="23">
        <f t="shared" ref="W44" si="315">IF(W22=" ",0,W22)</f>
        <v>0</v>
      </c>
      <c r="X44" s="115"/>
      <c r="Y44" s="23">
        <f t="shared" ref="Y44" si="316">IF(Y22=" ",0,Y22)</f>
        <v>0</v>
      </c>
      <c r="Z44" s="115"/>
      <c r="AA44" s="23">
        <f t="shared" ref="AA44" si="317">IF(AA22=" ",0,AA22)</f>
        <v>0</v>
      </c>
      <c r="AB44" s="115"/>
      <c r="AC44" s="23">
        <f t="shared" si="78"/>
        <v>0</v>
      </c>
      <c r="AD44" s="115"/>
      <c r="AE44" s="23">
        <f t="shared" ref="AE44" si="318">IF(AE22=" ",0,AE22)</f>
        <v>0</v>
      </c>
      <c r="AF44" s="115"/>
      <c r="AG44" s="23">
        <f t="shared" ref="AG44" si="319">IF(AG22=" ",0,AG22)</f>
        <v>0</v>
      </c>
      <c r="AH44" s="115"/>
      <c r="AI44" s="23">
        <f t="shared" ref="AI44" si="320">IF(AI22=" ",0,AI22)</f>
        <v>0</v>
      </c>
      <c r="AJ44" s="115"/>
      <c r="AK44" s="23">
        <f t="shared" ref="AK44" si="321">IF(AK22=" ",0,AK22)</f>
        <v>0</v>
      </c>
      <c r="AL44" s="115"/>
      <c r="AM44" s="23">
        <f t="shared" ref="AM44" si="322">IF(AM22=" ",0,AM22)</f>
        <v>0</v>
      </c>
      <c r="AN44" s="115"/>
      <c r="AO44" s="23">
        <f t="shared" ref="AO44" si="323">IF(AO22=" ",0,AO22)</f>
        <v>0</v>
      </c>
      <c r="AP44" s="115"/>
      <c r="AQ44" s="23">
        <f t="shared" ref="AQ44" si="324">IF(AQ22=" ",0,AQ22)</f>
        <v>0</v>
      </c>
      <c r="AR44" s="112">
        <f t="shared" si="86"/>
        <v>0</v>
      </c>
      <c r="AS44" s="23">
        <f t="shared" si="87"/>
        <v>0</v>
      </c>
      <c r="AT44" s="23" t="str">
        <f t="shared" si="88"/>
        <v/>
      </c>
      <c r="AU44" s="23">
        <f t="shared" si="89"/>
        <v>0</v>
      </c>
      <c r="AV44" s="24"/>
    </row>
    <row r="45" spans="2:48" hidden="1" x14ac:dyDescent="0.35">
      <c r="B45" s="15"/>
      <c r="C45" s="23">
        <f t="shared" si="162"/>
        <v>0</v>
      </c>
      <c r="D45" s="114"/>
      <c r="E45" s="23">
        <f t="shared" si="66"/>
        <v>0</v>
      </c>
      <c r="F45" s="115"/>
      <c r="G45" s="23">
        <f t="shared" ref="G45" si="325">IF(G23=" ",0,G23)</f>
        <v>0</v>
      </c>
      <c r="H45" s="115"/>
      <c r="I45" s="23">
        <f t="shared" ref="I45" si="326">IF(I23=" ",0,I23)</f>
        <v>0</v>
      </c>
      <c r="J45" s="115"/>
      <c r="K45" s="23">
        <f t="shared" ref="K45" si="327">IF(K23=" ",0,K23)</f>
        <v>0</v>
      </c>
      <c r="L45" s="115"/>
      <c r="M45" s="23">
        <f t="shared" ref="M45" si="328">IF(M23=" ",0,M23)</f>
        <v>0</v>
      </c>
      <c r="N45" s="115"/>
      <c r="O45" s="23">
        <f t="shared" ref="O45" si="329">IF(O23=" ",0,O23)</f>
        <v>0</v>
      </c>
      <c r="P45" s="115"/>
      <c r="Q45" s="23">
        <f t="shared" ref="Q45" si="330">IF(Q23=" ",0,Q23)</f>
        <v>0</v>
      </c>
      <c r="R45" s="115"/>
      <c r="S45" s="23">
        <f t="shared" ref="S45" si="331">IF(S23=" ",0,S23)</f>
        <v>0</v>
      </c>
      <c r="T45" s="115"/>
      <c r="U45" s="23">
        <f t="shared" ref="U45" si="332">IF(U23=" ",0,U23)</f>
        <v>0</v>
      </c>
      <c r="V45" s="115"/>
      <c r="W45" s="23">
        <f t="shared" ref="W45" si="333">IF(W23=" ",0,W23)</f>
        <v>0</v>
      </c>
      <c r="X45" s="115"/>
      <c r="Y45" s="23">
        <f t="shared" ref="Y45" si="334">IF(Y23=" ",0,Y23)</f>
        <v>0</v>
      </c>
      <c r="Z45" s="115"/>
      <c r="AA45" s="23">
        <f t="shared" ref="AA45" si="335">IF(AA23=" ",0,AA23)</f>
        <v>0</v>
      </c>
      <c r="AB45" s="115"/>
      <c r="AC45" s="23">
        <f t="shared" si="78"/>
        <v>0</v>
      </c>
      <c r="AD45" s="115"/>
      <c r="AE45" s="23">
        <f t="shared" ref="AE45" si="336">IF(AE23=" ",0,AE23)</f>
        <v>0</v>
      </c>
      <c r="AF45" s="115"/>
      <c r="AG45" s="23">
        <f t="shared" ref="AG45" si="337">IF(AG23=" ",0,AG23)</f>
        <v>0</v>
      </c>
      <c r="AH45" s="115"/>
      <c r="AI45" s="23">
        <f t="shared" ref="AI45" si="338">IF(AI23=" ",0,AI23)</f>
        <v>0</v>
      </c>
      <c r="AJ45" s="115"/>
      <c r="AK45" s="23">
        <f t="shared" ref="AK45" si="339">IF(AK23=" ",0,AK23)</f>
        <v>0</v>
      </c>
      <c r="AL45" s="115"/>
      <c r="AM45" s="23">
        <f t="shared" ref="AM45" si="340">IF(AM23=" ",0,AM23)</f>
        <v>0</v>
      </c>
      <c r="AN45" s="115"/>
      <c r="AO45" s="23">
        <f t="shared" ref="AO45" si="341">IF(AO23=" ",0,AO23)</f>
        <v>0</v>
      </c>
      <c r="AP45" s="115"/>
      <c r="AQ45" s="23">
        <f t="shared" ref="AQ45" si="342">IF(AQ23=" ",0,AQ23)</f>
        <v>0</v>
      </c>
      <c r="AR45" s="112">
        <f t="shared" si="86"/>
        <v>0</v>
      </c>
      <c r="AS45" s="23">
        <f t="shared" si="87"/>
        <v>0</v>
      </c>
      <c r="AT45" s="23" t="str">
        <f t="shared" si="88"/>
        <v/>
      </c>
      <c r="AU45" s="23">
        <f t="shared" si="89"/>
        <v>0</v>
      </c>
      <c r="AV45" s="24"/>
    </row>
    <row r="46" spans="2:48" hidden="1" x14ac:dyDescent="0.35">
      <c r="B46" s="15"/>
      <c r="C46" s="23">
        <f t="shared" si="162"/>
        <v>0</v>
      </c>
      <c r="D46" s="114"/>
      <c r="E46" s="23">
        <f t="shared" si="66"/>
        <v>0</v>
      </c>
      <c r="F46" s="115"/>
      <c r="G46" s="23">
        <f t="shared" ref="G46" si="343">IF(G24=" ",0,G24)</f>
        <v>0</v>
      </c>
      <c r="H46" s="115"/>
      <c r="I46" s="23">
        <f t="shared" ref="I46" si="344">IF(I24=" ",0,I24)</f>
        <v>0</v>
      </c>
      <c r="J46" s="115"/>
      <c r="K46" s="23">
        <f t="shared" ref="K46" si="345">IF(K24=" ",0,K24)</f>
        <v>0</v>
      </c>
      <c r="L46" s="115"/>
      <c r="M46" s="23">
        <f t="shared" ref="M46" si="346">IF(M24=" ",0,M24)</f>
        <v>0</v>
      </c>
      <c r="N46" s="115"/>
      <c r="O46" s="23">
        <f t="shared" ref="O46" si="347">IF(O24=" ",0,O24)</f>
        <v>0</v>
      </c>
      <c r="P46" s="115"/>
      <c r="Q46" s="23">
        <f t="shared" ref="Q46" si="348">IF(Q24=" ",0,Q24)</f>
        <v>0</v>
      </c>
      <c r="R46" s="115"/>
      <c r="S46" s="23">
        <f t="shared" ref="S46" si="349">IF(S24=" ",0,S24)</f>
        <v>0</v>
      </c>
      <c r="T46" s="115"/>
      <c r="U46" s="23">
        <f t="shared" ref="U46" si="350">IF(U24=" ",0,U24)</f>
        <v>0</v>
      </c>
      <c r="V46" s="115"/>
      <c r="W46" s="23">
        <f t="shared" ref="W46" si="351">IF(W24=" ",0,W24)</f>
        <v>0</v>
      </c>
      <c r="X46" s="115"/>
      <c r="Y46" s="23">
        <f t="shared" ref="Y46" si="352">IF(Y24=" ",0,Y24)</f>
        <v>0</v>
      </c>
      <c r="Z46" s="115"/>
      <c r="AA46" s="23">
        <f t="shared" ref="AA46" si="353">IF(AA24=" ",0,AA24)</f>
        <v>0</v>
      </c>
      <c r="AB46" s="115"/>
      <c r="AC46" s="23">
        <f t="shared" si="78"/>
        <v>0</v>
      </c>
      <c r="AD46" s="115"/>
      <c r="AE46" s="23">
        <f t="shared" ref="AE46" si="354">IF(AE24=" ",0,AE24)</f>
        <v>0</v>
      </c>
      <c r="AF46" s="115"/>
      <c r="AG46" s="23">
        <f t="shared" ref="AG46" si="355">IF(AG24=" ",0,AG24)</f>
        <v>0</v>
      </c>
      <c r="AH46" s="115"/>
      <c r="AI46" s="23">
        <f t="shared" ref="AI46" si="356">IF(AI24=" ",0,AI24)</f>
        <v>0</v>
      </c>
      <c r="AJ46" s="115"/>
      <c r="AK46" s="23">
        <f t="shared" ref="AK46" si="357">IF(AK24=" ",0,AK24)</f>
        <v>0</v>
      </c>
      <c r="AL46" s="115"/>
      <c r="AM46" s="23">
        <f t="shared" ref="AM46" si="358">IF(AM24=" ",0,AM24)</f>
        <v>0</v>
      </c>
      <c r="AN46" s="115"/>
      <c r="AO46" s="23">
        <f t="shared" ref="AO46" si="359">IF(AO24=" ",0,AO24)</f>
        <v>0</v>
      </c>
      <c r="AP46" s="115"/>
      <c r="AQ46" s="23">
        <f t="shared" ref="AQ46" si="360">IF(AQ24=" ",0,AQ24)</f>
        <v>0</v>
      </c>
      <c r="AR46" s="112">
        <f t="shared" si="86"/>
        <v>0</v>
      </c>
      <c r="AS46" s="23">
        <f t="shared" si="87"/>
        <v>0</v>
      </c>
      <c r="AT46" s="23" t="str">
        <f t="shared" si="88"/>
        <v/>
      </c>
      <c r="AU46" s="23">
        <f t="shared" si="89"/>
        <v>0</v>
      </c>
      <c r="AV46" s="24"/>
    </row>
    <row r="47" spans="2:48" hidden="1" x14ac:dyDescent="0.35">
      <c r="B47" s="15"/>
      <c r="C47" s="23">
        <f t="shared" si="162"/>
        <v>0</v>
      </c>
      <c r="D47" s="114"/>
      <c r="E47" s="23">
        <f t="shared" si="66"/>
        <v>0</v>
      </c>
      <c r="F47" s="115"/>
      <c r="G47" s="23">
        <f t="shared" ref="G47" si="361">IF(G25=" ",0,G25)</f>
        <v>0</v>
      </c>
      <c r="H47" s="115"/>
      <c r="I47" s="23">
        <f t="shared" ref="I47" si="362">IF(I25=" ",0,I25)</f>
        <v>0</v>
      </c>
      <c r="J47" s="115"/>
      <c r="K47" s="23">
        <f t="shared" ref="K47" si="363">IF(K25=" ",0,K25)</f>
        <v>0</v>
      </c>
      <c r="L47" s="115"/>
      <c r="M47" s="23">
        <f t="shared" ref="M47" si="364">IF(M25=" ",0,M25)</f>
        <v>0</v>
      </c>
      <c r="N47" s="115"/>
      <c r="O47" s="23">
        <f t="shared" ref="O47" si="365">IF(O25=" ",0,O25)</f>
        <v>0</v>
      </c>
      <c r="P47" s="115"/>
      <c r="Q47" s="23">
        <f t="shared" ref="Q47" si="366">IF(Q25=" ",0,Q25)</f>
        <v>0</v>
      </c>
      <c r="R47" s="115"/>
      <c r="S47" s="23">
        <f t="shared" ref="S47" si="367">IF(S25=" ",0,S25)</f>
        <v>0</v>
      </c>
      <c r="T47" s="115"/>
      <c r="U47" s="23">
        <f t="shared" ref="U47" si="368">IF(U25=" ",0,U25)</f>
        <v>0</v>
      </c>
      <c r="V47" s="115"/>
      <c r="W47" s="23">
        <f t="shared" ref="W47" si="369">IF(W25=" ",0,W25)</f>
        <v>0</v>
      </c>
      <c r="X47" s="115"/>
      <c r="Y47" s="23">
        <f t="shared" ref="Y47" si="370">IF(Y25=" ",0,Y25)</f>
        <v>0</v>
      </c>
      <c r="Z47" s="115"/>
      <c r="AA47" s="23">
        <f t="shared" ref="AA47" si="371">IF(AA25=" ",0,AA25)</f>
        <v>0</v>
      </c>
      <c r="AB47" s="115"/>
      <c r="AC47" s="23">
        <f t="shared" si="78"/>
        <v>0</v>
      </c>
      <c r="AD47" s="115"/>
      <c r="AE47" s="23">
        <f t="shared" ref="AE47" si="372">IF(AE25=" ",0,AE25)</f>
        <v>0</v>
      </c>
      <c r="AF47" s="115"/>
      <c r="AG47" s="23">
        <f t="shared" ref="AG47" si="373">IF(AG25=" ",0,AG25)</f>
        <v>0</v>
      </c>
      <c r="AH47" s="115"/>
      <c r="AI47" s="23">
        <f t="shared" ref="AI47" si="374">IF(AI25=" ",0,AI25)</f>
        <v>0</v>
      </c>
      <c r="AJ47" s="115"/>
      <c r="AK47" s="23">
        <f t="shared" ref="AK47" si="375">IF(AK25=" ",0,AK25)</f>
        <v>0</v>
      </c>
      <c r="AL47" s="115"/>
      <c r="AM47" s="23">
        <f t="shared" ref="AM47" si="376">IF(AM25=" ",0,AM25)</f>
        <v>0</v>
      </c>
      <c r="AN47" s="115"/>
      <c r="AO47" s="23">
        <f t="shared" ref="AO47" si="377">IF(AO25=" ",0,AO25)</f>
        <v>0</v>
      </c>
      <c r="AP47" s="115"/>
      <c r="AQ47" s="23">
        <f t="shared" ref="AQ47" si="378">IF(AQ25=" ",0,AQ25)</f>
        <v>0</v>
      </c>
      <c r="AR47" s="112">
        <f t="shared" si="86"/>
        <v>0</v>
      </c>
      <c r="AS47" s="23">
        <f t="shared" si="87"/>
        <v>0</v>
      </c>
      <c r="AT47" s="23" t="str">
        <f t="shared" si="88"/>
        <v/>
      </c>
      <c r="AU47" s="23">
        <f t="shared" si="89"/>
        <v>0</v>
      </c>
      <c r="AV47" s="24"/>
    </row>
    <row r="48" spans="2:48" hidden="1" x14ac:dyDescent="0.35">
      <c r="B48" s="15"/>
      <c r="C48" s="23">
        <f t="shared" si="162"/>
        <v>0</v>
      </c>
      <c r="D48" s="114"/>
      <c r="E48" s="23">
        <f t="shared" si="66"/>
        <v>0</v>
      </c>
      <c r="F48" s="115"/>
      <c r="G48" s="23">
        <f t="shared" ref="G48" si="379">IF(G26=" ",0,G26)</f>
        <v>0</v>
      </c>
      <c r="H48" s="115"/>
      <c r="I48" s="23">
        <f t="shared" ref="I48" si="380">IF(I26=" ",0,I26)</f>
        <v>0</v>
      </c>
      <c r="J48" s="115"/>
      <c r="K48" s="23">
        <f t="shared" ref="K48" si="381">IF(K26=" ",0,K26)</f>
        <v>0</v>
      </c>
      <c r="L48" s="115"/>
      <c r="M48" s="23">
        <f t="shared" ref="M48" si="382">IF(M26=" ",0,M26)</f>
        <v>0</v>
      </c>
      <c r="N48" s="115"/>
      <c r="O48" s="23">
        <f t="shared" ref="O48" si="383">IF(O26=" ",0,O26)</f>
        <v>0</v>
      </c>
      <c r="P48" s="115"/>
      <c r="Q48" s="23">
        <f t="shared" ref="Q48" si="384">IF(Q26=" ",0,Q26)</f>
        <v>0</v>
      </c>
      <c r="R48" s="115"/>
      <c r="S48" s="23">
        <f t="shared" ref="S48" si="385">IF(S26=" ",0,S26)</f>
        <v>0</v>
      </c>
      <c r="T48" s="115"/>
      <c r="U48" s="23">
        <f t="shared" ref="U48" si="386">IF(U26=" ",0,U26)</f>
        <v>0</v>
      </c>
      <c r="V48" s="115"/>
      <c r="W48" s="23">
        <f t="shared" ref="W48" si="387">IF(W26=" ",0,W26)</f>
        <v>0</v>
      </c>
      <c r="X48" s="115"/>
      <c r="Y48" s="23">
        <f t="shared" ref="Y48" si="388">IF(Y26=" ",0,Y26)</f>
        <v>0</v>
      </c>
      <c r="Z48" s="115"/>
      <c r="AA48" s="23">
        <f t="shared" ref="AA48" si="389">IF(AA26=" ",0,AA26)</f>
        <v>0</v>
      </c>
      <c r="AB48" s="115"/>
      <c r="AC48" s="23">
        <f t="shared" si="78"/>
        <v>0</v>
      </c>
      <c r="AD48" s="115"/>
      <c r="AE48" s="23">
        <f t="shared" ref="AE48" si="390">IF(AE26=" ",0,AE26)</f>
        <v>0</v>
      </c>
      <c r="AF48" s="115"/>
      <c r="AG48" s="23">
        <f t="shared" ref="AG48" si="391">IF(AG26=" ",0,AG26)</f>
        <v>0</v>
      </c>
      <c r="AH48" s="115"/>
      <c r="AI48" s="23">
        <f t="shared" ref="AI48" si="392">IF(AI26=" ",0,AI26)</f>
        <v>0</v>
      </c>
      <c r="AJ48" s="115"/>
      <c r="AK48" s="23">
        <f t="shared" ref="AK48" si="393">IF(AK26=" ",0,AK26)</f>
        <v>0</v>
      </c>
      <c r="AL48" s="115"/>
      <c r="AM48" s="23">
        <f t="shared" ref="AM48" si="394">IF(AM26=" ",0,AM26)</f>
        <v>0</v>
      </c>
      <c r="AN48" s="115"/>
      <c r="AO48" s="23">
        <f t="shared" ref="AO48" si="395">IF(AO26=" ",0,AO26)</f>
        <v>0</v>
      </c>
      <c r="AP48" s="115"/>
      <c r="AQ48" s="23">
        <f t="shared" ref="AQ48" si="396">IF(AQ26=" ",0,AQ26)</f>
        <v>0</v>
      </c>
      <c r="AR48" s="112">
        <f t="shared" si="86"/>
        <v>0</v>
      </c>
      <c r="AS48" s="23">
        <f t="shared" si="87"/>
        <v>0</v>
      </c>
      <c r="AT48" s="23" t="str">
        <f t="shared" si="88"/>
        <v/>
      </c>
      <c r="AU48" s="23">
        <f t="shared" si="89"/>
        <v>0</v>
      </c>
      <c r="AV48" s="24"/>
    </row>
    <row r="49" spans="2:48" hidden="1" x14ac:dyDescent="0.35">
      <c r="B49" s="15"/>
      <c r="C49" s="23">
        <f>C27</f>
        <v>0</v>
      </c>
      <c r="D49" s="114"/>
      <c r="E49" s="23">
        <f t="shared" si="66"/>
        <v>0</v>
      </c>
      <c r="F49" s="115"/>
      <c r="G49" s="23">
        <f t="shared" ref="G49" si="397">IF(G27=" ",0,G27)</f>
        <v>0</v>
      </c>
      <c r="H49" s="115"/>
      <c r="I49" s="23">
        <f t="shared" ref="I49" si="398">IF(I27=" ",0,I27)</f>
        <v>0</v>
      </c>
      <c r="J49" s="115"/>
      <c r="K49" s="23">
        <f t="shared" ref="K49" si="399">IF(K27=" ",0,K27)</f>
        <v>0</v>
      </c>
      <c r="L49" s="115"/>
      <c r="M49" s="23">
        <f t="shared" ref="M49" si="400">IF(M27=" ",0,M27)</f>
        <v>0</v>
      </c>
      <c r="N49" s="115"/>
      <c r="O49" s="23">
        <f t="shared" ref="O49" si="401">IF(O27=" ",0,O27)</f>
        <v>0</v>
      </c>
      <c r="P49" s="115"/>
      <c r="Q49" s="23">
        <f t="shared" ref="Q49" si="402">IF(Q27=" ",0,Q27)</f>
        <v>0</v>
      </c>
      <c r="R49" s="115"/>
      <c r="S49" s="23">
        <f t="shared" ref="S49" si="403">IF(S27=" ",0,S27)</f>
        <v>0</v>
      </c>
      <c r="T49" s="115"/>
      <c r="U49" s="23">
        <f t="shared" ref="U49" si="404">IF(U27=" ",0,U27)</f>
        <v>0</v>
      </c>
      <c r="V49" s="115"/>
      <c r="W49" s="23">
        <f t="shared" ref="W49" si="405">IF(W27=" ",0,W27)</f>
        <v>0</v>
      </c>
      <c r="X49" s="115"/>
      <c r="Y49" s="23">
        <f t="shared" ref="Y49" si="406">IF(Y27=" ",0,Y27)</f>
        <v>0</v>
      </c>
      <c r="Z49" s="115"/>
      <c r="AA49" s="23">
        <f t="shared" ref="AA49" si="407">IF(AA27=" ",0,AA27)</f>
        <v>0</v>
      </c>
      <c r="AB49" s="115"/>
      <c r="AC49" s="23">
        <f t="shared" si="78"/>
        <v>0</v>
      </c>
      <c r="AD49" s="115"/>
      <c r="AE49" s="23">
        <f t="shared" ref="AE49" si="408">IF(AE27=" ",0,AE27)</f>
        <v>0</v>
      </c>
      <c r="AF49" s="115"/>
      <c r="AG49" s="23">
        <f t="shared" ref="AG49" si="409">IF(AG27=" ",0,AG27)</f>
        <v>0</v>
      </c>
      <c r="AH49" s="115"/>
      <c r="AI49" s="23">
        <f t="shared" ref="AI49" si="410">IF(AI27=" ",0,AI27)</f>
        <v>0</v>
      </c>
      <c r="AJ49" s="115"/>
      <c r="AK49" s="23">
        <f t="shared" ref="AK49" si="411">IF(AK27=" ",0,AK27)</f>
        <v>0</v>
      </c>
      <c r="AL49" s="115"/>
      <c r="AM49" s="23">
        <f t="shared" ref="AM49" si="412">IF(AM27=" ",0,AM27)</f>
        <v>0</v>
      </c>
      <c r="AN49" s="115"/>
      <c r="AO49" s="23">
        <f t="shared" ref="AO49" si="413">IF(AO27=" ",0,AO27)</f>
        <v>0</v>
      </c>
      <c r="AP49" s="115"/>
      <c r="AQ49" s="23">
        <f t="shared" ref="AQ49" si="414">IF(AQ27=" ",0,AQ27)</f>
        <v>0</v>
      </c>
      <c r="AR49" s="112">
        <f t="shared" si="86"/>
        <v>0</v>
      </c>
      <c r="AS49" s="23">
        <f t="shared" si="87"/>
        <v>0</v>
      </c>
      <c r="AT49" s="23" t="str">
        <f t="shared" si="88"/>
        <v/>
      </c>
      <c r="AU49" s="23">
        <f t="shared" si="89"/>
        <v>0</v>
      </c>
      <c r="AV49" s="24"/>
    </row>
    <row r="50" spans="2:48" x14ac:dyDescent="0.35">
      <c r="B50" s="13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4"/>
    </row>
    <row r="51" spans="2:48" s="27" customFormat="1" ht="28.5" customHeight="1" thickBot="1" x14ac:dyDescent="0.4">
      <c r="B51" s="25"/>
      <c r="C51" s="151" t="s">
        <v>24</v>
      </c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26"/>
    </row>
    <row r="52" spans="2:48" ht="18.75" customHeight="1" thickBot="1" x14ac:dyDescent="0.4">
      <c r="B52" s="15"/>
      <c r="C52" s="153" t="s">
        <v>4</v>
      </c>
      <c r="D52" s="145" t="s">
        <v>26</v>
      </c>
      <c r="E52" s="146"/>
      <c r="F52" s="146"/>
      <c r="G52" s="147"/>
      <c r="H52" s="145" t="s">
        <v>26</v>
      </c>
      <c r="I52" s="146"/>
      <c r="J52" s="146"/>
      <c r="K52" s="147"/>
      <c r="L52" s="145" t="s">
        <v>26</v>
      </c>
      <c r="M52" s="146"/>
      <c r="N52" s="146"/>
      <c r="O52" s="147"/>
      <c r="P52" s="145" t="s">
        <v>26</v>
      </c>
      <c r="Q52" s="146"/>
      <c r="R52" s="146"/>
      <c r="S52" s="147"/>
      <c r="T52" s="145" t="s">
        <v>26</v>
      </c>
      <c r="U52" s="146"/>
      <c r="V52" s="146"/>
      <c r="W52" s="147"/>
      <c r="X52" s="145" t="s">
        <v>26</v>
      </c>
      <c r="Y52" s="146"/>
      <c r="Z52" s="146"/>
      <c r="AA52" s="147"/>
      <c r="AB52" s="145" t="s">
        <v>26</v>
      </c>
      <c r="AC52" s="146"/>
      <c r="AD52" s="146"/>
      <c r="AE52" s="147"/>
      <c r="AF52" s="145" t="s">
        <v>26</v>
      </c>
      <c r="AG52" s="146"/>
      <c r="AH52" s="146"/>
      <c r="AI52" s="147"/>
      <c r="AJ52" s="145" t="s">
        <v>26</v>
      </c>
      <c r="AK52" s="146"/>
      <c r="AL52" s="146"/>
      <c r="AM52" s="147"/>
      <c r="AN52" s="145" t="s">
        <v>26</v>
      </c>
      <c r="AO52" s="146"/>
      <c r="AP52" s="146"/>
      <c r="AQ52" s="147"/>
      <c r="AR52" s="117"/>
      <c r="AS52" s="117"/>
      <c r="AT52" s="117"/>
      <c r="AU52" s="118"/>
      <c r="AV52" s="16"/>
    </row>
    <row r="53" spans="2:48" x14ac:dyDescent="0.35">
      <c r="B53" s="15"/>
      <c r="C53" s="154"/>
      <c r="D53" s="148">
        <v>44085</v>
      </c>
      <c r="E53" s="149"/>
      <c r="F53" s="149"/>
      <c r="G53" s="150"/>
      <c r="H53" s="148">
        <v>44478</v>
      </c>
      <c r="I53" s="149"/>
      <c r="J53" s="149"/>
      <c r="K53" s="150"/>
      <c r="L53" s="148">
        <v>44513</v>
      </c>
      <c r="M53" s="149"/>
      <c r="N53" s="149"/>
      <c r="O53" s="150"/>
      <c r="P53" s="148">
        <v>44541</v>
      </c>
      <c r="Q53" s="149"/>
      <c r="R53" s="149"/>
      <c r="S53" s="150"/>
      <c r="T53" s="148">
        <v>44204</v>
      </c>
      <c r="U53" s="149"/>
      <c r="V53" s="149"/>
      <c r="W53" s="150"/>
      <c r="X53" s="148">
        <v>44239</v>
      </c>
      <c r="Y53" s="149"/>
      <c r="Z53" s="149"/>
      <c r="AA53" s="150"/>
      <c r="AB53" s="148">
        <v>44267</v>
      </c>
      <c r="AC53" s="149"/>
      <c r="AD53" s="149"/>
      <c r="AE53" s="150"/>
      <c r="AF53" s="148">
        <v>44281</v>
      </c>
      <c r="AG53" s="149"/>
      <c r="AH53" s="149"/>
      <c r="AI53" s="150"/>
      <c r="AJ53" s="148">
        <v>44295</v>
      </c>
      <c r="AK53" s="149"/>
      <c r="AL53" s="149"/>
      <c r="AM53" s="150"/>
      <c r="AN53" s="148">
        <v>44330</v>
      </c>
      <c r="AO53" s="149"/>
      <c r="AP53" s="149"/>
      <c r="AQ53" s="150"/>
      <c r="AR53" s="133" t="s">
        <v>2</v>
      </c>
      <c r="AS53" s="136" t="s">
        <v>25</v>
      </c>
      <c r="AT53" s="136" t="s">
        <v>107</v>
      </c>
      <c r="AU53" s="133" t="s">
        <v>3</v>
      </c>
      <c r="AV53" s="16"/>
    </row>
    <row r="54" spans="2:48" x14ac:dyDescent="0.35">
      <c r="B54" s="15"/>
      <c r="C54" s="154"/>
      <c r="D54" s="139" t="s">
        <v>75</v>
      </c>
      <c r="E54" s="140"/>
      <c r="F54" s="141" t="s">
        <v>55</v>
      </c>
      <c r="G54" s="142"/>
      <c r="H54" s="139" t="s">
        <v>48</v>
      </c>
      <c r="I54" s="140"/>
      <c r="J54" s="143" t="s">
        <v>49</v>
      </c>
      <c r="K54" s="142"/>
      <c r="L54" s="139" t="s">
        <v>56</v>
      </c>
      <c r="M54" s="140"/>
      <c r="N54" s="143" t="s">
        <v>55</v>
      </c>
      <c r="O54" s="142"/>
      <c r="P54" s="139" t="s">
        <v>55</v>
      </c>
      <c r="Q54" s="140"/>
      <c r="R54" s="141" t="s">
        <v>48</v>
      </c>
      <c r="S54" s="142"/>
      <c r="T54" s="139" t="s">
        <v>22</v>
      </c>
      <c r="U54" s="140"/>
      <c r="V54" s="143" t="s">
        <v>23</v>
      </c>
      <c r="W54" s="142"/>
      <c r="X54" s="139" t="s">
        <v>22</v>
      </c>
      <c r="Y54" s="140"/>
      <c r="Z54" s="143" t="s">
        <v>49</v>
      </c>
      <c r="AA54" s="142"/>
      <c r="AB54" s="139" t="s">
        <v>48</v>
      </c>
      <c r="AC54" s="140"/>
      <c r="AD54" s="143" t="s">
        <v>55</v>
      </c>
      <c r="AE54" s="142"/>
      <c r="AF54" s="139" t="s">
        <v>48</v>
      </c>
      <c r="AG54" s="140"/>
      <c r="AH54" s="143" t="s">
        <v>110</v>
      </c>
      <c r="AI54" s="142"/>
      <c r="AJ54" s="139" t="s">
        <v>75</v>
      </c>
      <c r="AK54" s="140"/>
      <c r="AL54" s="143" t="s">
        <v>115</v>
      </c>
      <c r="AM54" s="142"/>
      <c r="AN54" s="139" t="s">
        <v>55</v>
      </c>
      <c r="AO54" s="140"/>
      <c r="AP54" s="143" t="s">
        <v>48</v>
      </c>
      <c r="AQ54" s="144"/>
      <c r="AR54" s="134"/>
      <c r="AS54" s="137"/>
      <c r="AT54" s="137"/>
      <c r="AU54" s="134"/>
      <c r="AV54" s="16"/>
    </row>
    <row r="55" spans="2:48" ht="16.5" customHeight="1" thickBot="1" x14ac:dyDescent="0.4">
      <c r="B55" s="15"/>
      <c r="C55" s="155"/>
      <c r="D55" s="42" t="s">
        <v>0</v>
      </c>
      <c r="E55" s="5" t="s">
        <v>1</v>
      </c>
      <c r="F55" s="42" t="s">
        <v>0</v>
      </c>
      <c r="G55" s="5" t="s">
        <v>1</v>
      </c>
      <c r="H55" s="42" t="s">
        <v>0</v>
      </c>
      <c r="I55" s="5" t="s">
        <v>1</v>
      </c>
      <c r="J55" s="42" t="s">
        <v>0</v>
      </c>
      <c r="K55" s="5" t="s">
        <v>1</v>
      </c>
      <c r="L55" s="42" t="s">
        <v>0</v>
      </c>
      <c r="M55" s="5" t="s">
        <v>1</v>
      </c>
      <c r="N55" s="42" t="s">
        <v>0</v>
      </c>
      <c r="O55" s="5" t="s">
        <v>1</v>
      </c>
      <c r="P55" s="42" t="s">
        <v>0</v>
      </c>
      <c r="Q55" s="5" t="s">
        <v>1</v>
      </c>
      <c r="R55" s="42" t="s">
        <v>0</v>
      </c>
      <c r="S55" s="5" t="s">
        <v>1</v>
      </c>
      <c r="T55" s="42" t="s">
        <v>0</v>
      </c>
      <c r="U55" s="5" t="s">
        <v>1</v>
      </c>
      <c r="V55" s="42" t="s">
        <v>0</v>
      </c>
      <c r="W55" s="5" t="s">
        <v>1</v>
      </c>
      <c r="X55" s="42" t="s">
        <v>0</v>
      </c>
      <c r="Y55" s="5" t="s">
        <v>1</v>
      </c>
      <c r="Z55" s="42" t="s">
        <v>0</v>
      </c>
      <c r="AA55" s="5" t="s">
        <v>1</v>
      </c>
      <c r="AB55" s="42" t="s">
        <v>0</v>
      </c>
      <c r="AC55" s="5" t="s">
        <v>1</v>
      </c>
      <c r="AD55" s="42" t="s">
        <v>0</v>
      </c>
      <c r="AE55" s="5" t="s">
        <v>1</v>
      </c>
      <c r="AF55" s="42" t="s">
        <v>0</v>
      </c>
      <c r="AG55" s="5" t="s">
        <v>1</v>
      </c>
      <c r="AH55" s="42" t="s">
        <v>0</v>
      </c>
      <c r="AI55" s="5" t="s">
        <v>1</v>
      </c>
      <c r="AJ55" s="42" t="s">
        <v>0</v>
      </c>
      <c r="AK55" s="116" t="s">
        <v>1</v>
      </c>
      <c r="AL55" s="102" t="s">
        <v>0</v>
      </c>
      <c r="AM55" s="116" t="s">
        <v>1</v>
      </c>
      <c r="AN55" s="42" t="s">
        <v>0</v>
      </c>
      <c r="AO55" s="5" t="s">
        <v>1</v>
      </c>
      <c r="AP55" s="42" t="s">
        <v>0</v>
      </c>
      <c r="AQ55" s="5" t="s">
        <v>1</v>
      </c>
      <c r="AR55" s="135"/>
      <c r="AS55" s="138"/>
      <c r="AT55" s="138"/>
      <c r="AU55" s="135"/>
      <c r="AV55" s="16"/>
    </row>
    <row r="56" spans="2:48" ht="18.75" customHeight="1" x14ac:dyDescent="0.35">
      <c r="B56" s="132" t="s">
        <v>21</v>
      </c>
      <c r="C56" s="6" t="s">
        <v>46</v>
      </c>
      <c r="D56" s="57" t="s">
        <v>65</v>
      </c>
      <c r="E56" s="54">
        <f t="shared" ref="E56:E66" si="415">IF(D56= ""," ",IF(D56=0,0,IF(D56&gt;20,5,-5*D56+105)))</f>
        <v>5</v>
      </c>
      <c r="F56" s="57">
        <v>2</v>
      </c>
      <c r="G56" s="53">
        <f t="shared" ref="G56:G66" si="416">IF(F56= ""," ",IF(F56=0,0,IF(F56&gt;20,5,-5*F56+105)))</f>
        <v>95</v>
      </c>
      <c r="H56" s="57">
        <v>6</v>
      </c>
      <c r="I56" s="53">
        <f t="shared" ref="I56:I66" si="417">IF(H56= ""," ",IF(H56=0,0,IF(H56&gt;20,5,-5*H56+105)))</f>
        <v>75</v>
      </c>
      <c r="J56" s="57">
        <v>1</v>
      </c>
      <c r="K56" s="53">
        <f t="shared" ref="K56:K66" si="418">IF(J56= ""," ",IF(J56=0,0,IF(J56&gt;20,5,-5*J56+105)))</f>
        <v>100</v>
      </c>
      <c r="L56" s="57">
        <v>2</v>
      </c>
      <c r="M56" s="53">
        <f t="shared" ref="M56:M66" si="419">IF(L56= ""," ",IF(L56=0,0,IF(L56&gt;20,5,-5*L56+105)))</f>
        <v>95</v>
      </c>
      <c r="N56" s="57">
        <v>2</v>
      </c>
      <c r="O56" s="53">
        <f t="shared" ref="O56:O66" si="420">IF(N56= ""," ",IF(N56=0,0,IF(N56&gt;20,5,-5*N56+105)))</f>
        <v>95</v>
      </c>
      <c r="P56" s="57">
        <v>2</v>
      </c>
      <c r="Q56" s="53">
        <f t="shared" ref="Q56:Q66" si="421">IF(P56= ""," ",IF(P56=0,0,IF(P56&gt;20,5,-5*P56+105)))</f>
        <v>95</v>
      </c>
      <c r="R56" s="57">
        <v>2</v>
      </c>
      <c r="S56" s="53">
        <f t="shared" ref="S56:S66" si="422">IF(R56= ""," ",IF(R56=0,0,IF(R56&gt;20,5,-5*R56+105)))</f>
        <v>95</v>
      </c>
      <c r="T56" s="123"/>
      <c r="U56" s="124" t="str">
        <f t="shared" ref="U56:U66" si="423">IF(T56= ""," ",IF(T56=0,0,IF(T56&gt;20,5,-5*T56+105)))</f>
        <v xml:space="preserve"> </v>
      </c>
      <c r="V56" s="123"/>
      <c r="W56" s="124" t="str">
        <f t="shared" ref="W56:W66" si="424">IF(V56= ""," ",IF(V56=0,0,IF(V56&gt;20,5,-5*V56+105)))</f>
        <v xml:space="preserve"> </v>
      </c>
      <c r="X56" s="57">
        <v>2</v>
      </c>
      <c r="Y56" s="53">
        <f t="shared" ref="Y56:Y66" si="425">IF(X56= ""," ",IF(X56=0,0,IF(X56&gt;20,5,-5*X56+105)))</f>
        <v>95</v>
      </c>
      <c r="Z56" s="57">
        <v>3</v>
      </c>
      <c r="AA56" s="53">
        <f t="shared" ref="AA56:AA66" si="426">IF(Z56= ""," ",IF(Z56=0,0,IF(Z56&gt;20,5,-5*Z56+105)))</f>
        <v>90</v>
      </c>
      <c r="AB56" s="57">
        <v>2</v>
      </c>
      <c r="AC56" s="53">
        <f t="shared" ref="AC56:AC66" si="427">IF(AB56= ""," ",IF(AB56=0,0,IF(AB56&gt;20,5,-5*AB56+105)))</f>
        <v>95</v>
      </c>
      <c r="AD56" s="57">
        <v>2</v>
      </c>
      <c r="AE56" s="53">
        <f t="shared" ref="AE56:AE66" si="428">IF(AD56= ""," ",IF(AD56=0,0,IF(AD56&gt;20,5,-5*AD56+105)))</f>
        <v>95</v>
      </c>
      <c r="AF56" s="57">
        <v>3</v>
      </c>
      <c r="AG56" s="53">
        <f t="shared" ref="AG56:AG66" si="429">IF(AF56= ""," ",IF(AF56=0,0,IF(AF56&gt;20,5,-5*AF56+105)))</f>
        <v>90</v>
      </c>
      <c r="AH56" s="57">
        <v>4</v>
      </c>
      <c r="AI56" s="53">
        <f t="shared" ref="AI56:AI66" si="430">IF(AH56= ""," ",IF(AH56=0,0,IF(AH56&gt;20,5,-5*AH56+105)))</f>
        <v>85</v>
      </c>
      <c r="AJ56" s="57">
        <v>3</v>
      </c>
      <c r="AK56" s="104">
        <f t="shared" ref="AK56:AK66" si="431">IF(AJ56= ""," ",IF(AJ56=0,0,IF(AJ56&gt;20,5,-5*AJ56+105)))</f>
        <v>90</v>
      </c>
      <c r="AL56" s="99">
        <v>1</v>
      </c>
      <c r="AM56" s="107">
        <f t="shared" ref="AM56:AM66" si="432">IF(AL56= ""," ",IF(AL56=0,0,IF(AL56&gt;20,5,-5*AL56+105)))</f>
        <v>100</v>
      </c>
      <c r="AN56" s="57">
        <v>1</v>
      </c>
      <c r="AO56" s="53">
        <f t="shared" ref="AO56:AO66" si="433">IF(AN56= ""," ",IF(AN56=0,0,IF(AN56&gt;20,5,-5*AN56+105)))</f>
        <v>100</v>
      </c>
      <c r="AP56" s="57">
        <v>6</v>
      </c>
      <c r="AQ56" s="109">
        <f t="shared" ref="AQ56:AQ66" si="434">IF(AP56= ""," ",IF(AP56=0,0,IF(AP56&gt;20,5,-5*AP56+105)))</f>
        <v>75</v>
      </c>
      <c r="AR56" s="10">
        <f t="shared" ref="AR56:AU66" si="435">AR78</f>
        <v>1570</v>
      </c>
      <c r="AS56" s="10">
        <f t="shared" si="435"/>
        <v>1330</v>
      </c>
      <c r="AT56" s="10">
        <f t="shared" si="435"/>
        <v>1</v>
      </c>
      <c r="AU56" s="10">
        <f t="shared" si="435"/>
        <v>3</v>
      </c>
      <c r="AV56" s="16"/>
    </row>
    <row r="57" spans="2:48" ht="18.75" customHeight="1" x14ac:dyDescent="0.35">
      <c r="B57" s="132"/>
      <c r="C57" s="7" t="s">
        <v>45</v>
      </c>
      <c r="D57" s="58">
        <v>4</v>
      </c>
      <c r="E57" s="54">
        <f t="shared" si="415"/>
        <v>85</v>
      </c>
      <c r="F57" s="58">
        <v>3</v>
      </c>
      <c r="G57" s="54">
        <f t="shared" si="416"/>
        <v>90</v>
      </c>
      <c r="H57" s="58">
        <v>5</v>
      </c>
      <c r="I57" s="54">
        <f t="shared" si="417"/>
        <v>80</v>
      </c>
      <c r="J57" s="58">
        <v>2</v>
      </c>
      <c r="K57" s="54">
        <f t="shared" si="418"/>
        <v>95</v>
      </c>
      <c r="L57" s="58">
        <v>5</v>
      </c>
      <c r="M57" s="54">
        <f t="shared" si="419"/>
        <v>80</v>
      </c>
      <c r="N57" s="58">
        <v>4</v>
      </c>
      <c r="O57" s="54">
        <f t="shared" si="420"/>
        <v>85</v>
      </c>
      <c r="P57" s="58">
        <v>3</v>
      </c>
      <c r="Q57" s="54">
        <f t="shared" si="421"/>
        <v>90</v>
      </c>
      <c r="R57" s="58">
        <v>4</v>
      </c>
      <c r="S57" s="54">
        <f t="shared" si="422"/>
        <v>85</v>
      </c>
      <c r="T57" s="125"/>
      <c r="U57" s="126" t="str">
        <f t="shared" si="423"/>
        <v xml:space="preserve"> </v>
      </c>
      <c r="V57" s="125"/>
      <c r="W57" s="126" t="str">
        <f t="shared" si="424"/>
        <v xml:space="preserve"> </v>
      </c>
      <c r="X57" s="58">
        <v>4</v>
      </c>
      <c r="Y57" s="54">
        <f t="shared" si="425"/>
        <v>85</v>
      </c>
      <c r="Z57" s="58">
        <v>4</v>
      </c>
      <c r="AA57" s="54">
        <f t="shared" si="426"/>
        <v>85</v>
      </c>
      <c r="AB57" s="58">
        <v>4</v>
      </c>
      <c r="AC57" s="54">
        <f t="shared" si="427"/>
        <v>85</v>
      </c>
      <c r="AD57" s="58">
        <v>4</v>
      </c>
      <c r="AE57" s="54">
        <f t="shared" si="428"/>
        <v>85</v>
      </c>
      <c r="AF57" s="58">
        <v>1</v>
      </c>
      <c r="AG57" s="54">
        <f t="shared" si="429"/>
        <v>100</v>
      </c>
      <c r="AH57" s="58">
        <v>3</v>
      </c>
      <c r="AI57" s="54">
        <f t="shared" si="430"/>
        <v>90</v>
      </c>
      <c r="AJ57" s="58">
        <v>4</v>
      </c>
      <c r="AK57" s="60">
        <f t="shared" si="431"/>
        <v>85</v>
      </c>
      <c r="AL57" s="100">
        <v>3</v>
      </c>
      <c r="AM57" s="60">
        <f t="shared" si="432"/>
        <v>90</v>
      </c>
      <c r="AN57" s="58">
        <v>4</v>
      </c>
      <c r="AO57" s="54">
        <f t="shared" si="433"/>
        <v>85</v>
      </c>
      <c r="AP57" s="58">
        <v>3</v>
      </c>
      <c r="AQ57" s="60">
        <f t="shared" si="434"/>
        <v>90</v>
      </c>
      <c r="AR57" s="11">
        <f t="shared" si="435"/>
        <v>1570</v>
      </c>
      <c r="AS57" s="11">
        <f t="shared" si="435"/>
        <v>1240</v>
      </c>
      <c r="AT57" s="11">
        <f t="shared" si="435"/>
        <v>2</v>
      </c>
      <c r="AU57" s="11">
        <f t="shared" si="435"/>
        <v>1</v>
      </c>
      <c r="AV57" s="16"/>
    </row>
    <row r="58" spans="2:48" ht="18.75" customHeight="1" x14ac:dyDescent="0.35">
      <c r="B58" s="132"/>
      <c r="C58" s="7" t="s">
        <v>43</v>
      </c>
      <c r="D58" s="58">
        <v>1</v>
      </c>
      <c r="E58" s="54">
        <f t="shared" si="415"/>
        <v>100</v>
      </c>
      <c r="F58" s="58"/>
      <c r="G58" s="54" t="str">
        <f t="shared" si="416"/>
        <v xml:space="preserve"> </v>
      </c>
      <c r="H58" s="58">
        <v>3</v>
      </c>
      <c r="I58" s="54">
        <f t="shared" si="417"/>
        <v>90</v>
      </c>
      <c r="J58" s="58"/>
      <c r="K58" s="54" t="str">
        <f t="shared" si="418"/>
        <v xml:space="preserve"> </v>
      </c>
      <c r="L58" s="58">
        <v>4</v>
      </c>
      <c r="M58" s="54">
        <f t="shared" si="419"/>
        <v>85</v>
      </c>
      <c r="N58" s="58">
        <v>7</v>
      </c>
      <c r="O58" s="54">
        <f t="shared" si="420"/>
        <v>70</v>
      </c>
      <c r="P58" s="58">
        <v>1</v>
      </c>
      <c r="Q58" s="54">
        <f t="shared" si="421"/>
        <v>100</v>
      </c>
      <c r="R58" s="58">
        <v>5</v>
      </c>
      <c r="S58" s="54">
        <f t="shared" si="422"/>
        <v>80</v>
      </c>
      <c r="T58" s="125"/>
      <c r="U58" s="126" t="str">
        <f t="shared" si="423"/>
        <v xml:space="preserve"> </v>
      </c>
      <c r="V58" s="125"/>
      <c r="W58" s="126" t="str">
        <f t="shared" si="424"/>
        <v xml:space="preserve"> </v>
      </c>
      <c r="X58" s="58">
        <v>4</v>
      </c>
      <c r="Y58" s="54">
        <f t="shared" si="425"/>
        <v>85</v>
      </c>
      <c r="Z58" s="58">
        <v>6</v>
      </c>
      <c r="AA58" s="54">
        <f t="shared" si="426"/>
        <v>75</v>
      </c>
      <c r="AB58" s="58">
        <v>5</v>
      </c>
      <c r="AC58" s="54">
        <f t="shared" si="427"/>
        <v>80</v>
      </c>
      <c r="AD58" s="58">
        <v>5</v>
      </c>
      <c r="AE58" s="54">
        <f t="shared" si="428"/>
        <v>80</v>
      </c>
      <c r="AF58" s="58">
        <v>6</v>
      </c>
      <c r="AG58" s="54">
        <f t="shared" si="429"/>
        <v>75</v>
      </c>
      <c r="AH58" s="58"/>
      <c r="AI58" s="54" t="str">
        <f t="shared" si="430"/>
        <v xml:space="preserve"> </v>
      </c>
      <c r="AJ58" s="58">
        <v>5</v>
      </c>
      <c r="AK58" s="60">
        <f t="shared" si="431"/>
        <v>80</v>
      </c>
      <c r="AL58" s="100">
        <v>5</v>
      </c>
      <c r="AM58" s="108">
        <f t="shared" si="432"/>
        <v>80</v>
      </c>
      <c r="AN58" s="58">
        <v>5</v>
      </c>
      <c r="AO58" s="54">
        <f t="shared" si="433"/>
        <v>80</v>
      </c>
      <c r="AP58" s="58">
        <v>5</v>
      </c>
      <c r="AQ58" s="110">
        <f t="shared" si="434"/>
        <v>80</v>
      </c>
      <c r="AR58" s="11">
        <f t="shared" si="435"/>
        <v>1240</v>
      </c>
      <c r="AS58" s="11">
        <f t="shared" si="435"/>
        <v>1170</v>
      </c>
      <c r="AT58" s="11">
        <f t="shared" si="435"/>
        <v>3</v>
      </c>
      <c r="AU58" s="11">
        <f t="shared" si="435"/>
        <v>2</v>
      </c>
      <c r="AV58" s="16"/>
    </row>
    <row r="59" spans="2:48" ht="18.75" customHeight="1" x14ac:dyDescent="0.35">
      <c r="B59" s="132"/>
      <c r="C59" s="8" t="s">
        <v>41</v>
      </c>
      <c r="D59" s="59"/>
      <c r="E59" s="54" t="str">
        <f t="shared" si="415"/>
        <v xml:space="preserve"> </v>
      </c>
      <c r="F59" s="59"/>
      <c r="G59" s="54" t="str">
        <f t="shared" si="416"/>
        <v xml:space="preserve"> </v>
      </c>
      <c r="H59" s="59">
        <v>1</v>
      </c>
      <c r="I59" s="54">
        <f t="shared" si="417"/>
        <v>100</v>
      </c>
      <c r="J59" s="59">
        <v>4</v>
      </c>
      <c r="K59" s="54">
        <f t="shared" si="418"/>
        <v>85</v>
      </c>
      <c r="L59" s="59">
        <v>3</v>
      </c>
      <c r="M59" s="54">
        <f t="shared" si="419"/>
        <v>90</v>
      </c>
      <c r="N59" s="59">
        <v>1</v>
      </c>
      <c r="O59" s="54">
        <f t="shared" si="420"/>
        <v>100</v>
      </c>
      <c r="P59" s="59">
        <v>4</v>
      </c>
      <c r="Q59" s="55">
        <f t="shared" si="421"/>
        <v>85</v>
      </c>
      <c r="R59" s="59">
        <v>1</v>
      </c>
      <c r="S59" s="60">
        <f t="shared" si="422"/>
        <v>100</v>
      </c>
      <c r="T59" s="127"/>
      <c r="U59" s="128" t="str">
        <f t="shared" si="423"/>
        <v xml:space="preserve"> </v>
      </c>
      <c r="V59" s="127"/>
      <c r="W59" s="128" t="str">
        <f t="shared" si="424"/>
        <v xml:space="preserve"> </v>
      </c>
      <c r="X59" s="59">
        <v>1</v>
      </c>
      <c r="Y59" s="60">
        <f t="shared" si="425"/>
        <v>100</v>
      </c>
      <c r="Z59" s="59">
        <v>1</v>
      </c>
      <c r="AA59" s="60">
        <f t="shared" si="426"/>
        <v>100</v>
      </c>
      <c r="AB59" s="59">
        <v>1</v>
      </c>
      <c r="AC59" s="60">
        <f t="shared" si="427"/>
        <v>100</v>
      </c>
      <c r="AD59" s="59">
        <v>1</v>
      </c>
      <c r="AE59" s="60">
        <f t="shared" si="428"/>
        <v>100</v>
      </c>
      <c r="AF59" s="59">
        <v>5</v>
      </c>
      <c r="AG59" s="60">
        <f t="shared" si="429"/>
        <v>80</v>
      </c>
      <c r="AH59" s="59">
        <v>2</v>
      </c>
      <c r="AI59" s="60">
        <f t="shared" si="430"/>
        <v>95</v>
      </c>
      <c r="AJ59" s="59"/>
      <c r="AK59" s="60" t="str">
        <f t="shared" si="431"/>
        <v xml:space="preserve"> </v>
      </c>
      <c r="AL59" s="101"/>
      <c r="AM59" s="60" t="str">
        <f t="shared" si="432"/>
        <v xml:space="preserve"> </v>
      </c>
      <c r="AN59" s="59"/>
      <c r="AO59" s="60" t="str">
        <f t="shared" si="433"/>
        <v xml:space="preserve"> </v>
      </c>
      <c r="AP59" s="59"/>
      <c r="AQ59" s="60" t="str">
        <f t="shared" si="434"/>
        <v xml:space="preserve"> </v>
      </c>
      <c r="AR59" s="11">
        <f t="shared" si="435"/>
        <v>1135</v>
      </c>
      <c r="AS59" s="11">
        <f t="shared" si="435"/>
        <v>1135</v>
      </c>
      <c r="AT59" s="11">
        <f t="shared" si="435"/>
        <v>4</v>
      </c>
      <c r="AU59" s="11">
        <f t="shared" si="435"/>
        <v>7</v>
      </c>
      <c r="AV59" s="16"/>
    </row>
    <row r="60" spans="2:48" ht="18.75" customHeight="1" x14ac:dyDescent="0.35">
      <c r="B60" s="132"/>
      <c r="C60" s="7" t="s">
        <v>53</v>
      </c>
      <c r="D60" s="58">
        <v>5</v>
      </c>
      <c r="E60" s="54">
        <f t="shared" si="415"/>
        <v>80</v>
      </c>
      <c r="F60" s="58">
        <v>6</v>
      </c>
      <c r="G60" s="54">
        <f t="shared" si="416"/>
        <v>75</v>
      </c>
      <c r="H60" s="58"/>
      <c r="I60" s="54" t="str">
        <f t="shared" si="417"/>
        <v xml:space="preserve"> </v>
      </c>
      <c r="J60" s="58"/>
      <c r="K60" s="54" t="str">
        <f t="shared" si="418"/>
        <v xml:space="preserve"> </v>
      </c>
      <c r="L60" s="58">
        <v>9</v>
      </c>
      <c r="M60" s="54">
        <f t="shared" si="419"/>
        <v>60</v>
      </c>
      <c r="N60" s="58">
        <v>6</v>
      </c>
      <c r="O60" s="54">
        <f t="shared" si="420"/>
        <v>75</v>
      </c>
      <c r="P60" s="58">
        <v>5</v>
      </c>
      <c r="Q60" s="54">
        <f t="shared" si="421"/>
        <v>80</v>
      </c>
      <c r="R60" s="58">
        <v>6</v>
      </c>
      <c r="S60" s="54">
        <f t="shared" si="422"/>
        <v>75</v>
      </c>
      <c r="T60" s="125"/>
      <c r="U60" s="126" t="str">
        <f t="shared" si="423"/>
        <v xml:space="preserve"> </v>
      </c>
      <c r="V60" s="125"/>
      <c r="W60" s="126" t="str">
        <f t="shared" si="424"/>
        <v xml:space="preserve"> </v>
      </c>
      <c r="X60" s="58">
        <v>7</v>
      </c>
      <c r="Y60" s="54">
        <f t="shared" si="425"/>
        <v>70</v>
      </c>
      <c r="Z60" s="58"/>
      <c r="AA60" s="54" t="str">
        <f t="shared" si="426"/>
        <v xml:space="preserve"> </v>
      </c>
      <c r="AB60" s="58"/>
      <c r="AC60" s="54" t="str">
        <f t="shared" si="427"/>
        <v xml:space="preserve"> </v>
      </c>
      <c r="AD60" s="58"/>
      <c r="AE60" s="54" t="str">
        <f t="shared" si="428"/>
        <v xml:space="preserve"> </v>
      </c>
      <c r="AF60" s="58">
        <v>9</v>
      </c>
      <c r="AG60" s="54">
        <f t="shared" si="429"/>
        <v>60</v>
      </c>
      <c r="AH60" s="58"/>
      <c r="AI60" s="54" t="str">
        <f t="shared" si="430"/>
        <v xml:space="preserve"> </v>
      </c>
      <c r="AJ60" s="58">
        <v>1</v>
      </c>
      <c r="AK60" s="60">
        <f t="shared" si="431"/>
        <v>100</v>
      </c>
      <c r="AL60" s="100">
        <v>4</v>
      </c>
      <c r="AM60" s="107">
        <f t="shared" si="432"/>
        <v>85</v>
      </c>
      <c r="AN60" s="58">
        <v>7</v>
      </c>
      <c r="AO60" s="54">
        <f t="shared" si="433"/>
        <v>70</v>
      </c>
      <c r="AP60" s="58">
        <v>7</v>
      </c>
      <c r="AQ60" s="110">
        <f t="shared" si="434"/>
        <v>70</v>
      </c>
      <c r="AR60" s="11">
        <f t="shared" si="435"/>
        <v>900</v>
      </c>
      <c r="AS60" s="11">
        <f t="shared" si="435"/>
        <v>900</v>
      </c>
      <c r="AT60" s="11">
        <f t="shared" si="435"/>
        <v>5</v>
      </c>
      <c r="AU60" s="11">
        <f t="shared" si="435"/>
        <v>1</v>
      </c>
      <c r="AV60" s="16"/>
    </row>
    <row r="61" spans="2:48" ht="18.75" customHeight="1" x14ac:dyDescent="0.35">
      <c r="B61" s="132"/>
      <c r="C61" s="8" t="s">
        <v>42</v>
      </c>
      <c r="D61" s="59">
        <v>6</v>
      </c>
      <c r="E61" s="54">
        <f t="shared" si="415"/>
        <v>75</v>
      </c>
      <c r="F61" s="59">
        <v>4</v>
      </c>
      <c r="G61" s="54">
        <f t="shared" si="416"/>
        <v>85</v>
      </c>
      <c r="H61" s="59">
        <v>2</v>
      </c>
      <c r="I61" s="54">
        <f t="shared" si="417"/>
        <v>95</v>
      </c>
      <c r="J61" s="59">
        <v>3</v>
      </c>
      <c r="K61" s="54">
        <f t="shared" si="418"/>
        <v>90</v>
      </c>
      <c r="L61" s="59">
        <v>7</v>
      </c>
      <c r="M61" s="54">
        <f t="shared" si="419"/>
        <v>70</v>
      </c>
      <c r="N61" s="59"/>
      <c r="O61" s="55" t="str">
        <f t="shared" si="420"/>
        <v xml:space="preserve"> </v>
      </c>
      <c r="P61" s="59"/>
      <c r="Q61" s="54" t="str">
        <f t="shared" si="421"/>
        <v xml:space="preserve"> </v>
      </c>
      <c r="R61" s="59"/>
      <c r="S61" s="55" t="str">
        <f t="shared" si="422"/>
        <v xml:space="preserve"> </v>
      </c>
      <c r="T61" s="127"/>
      <c r="U61" s="129" t="str">
        <f t="shared" si="423"/>
        <v xml:space="preserve"> </v>
      </c>
      <c r="V61" s="127"/>
      <c r="W61" s="129" t="str">
        <f t="shared" si="424"/>
        <v xml:space="preserve"> </v>
      </c>
      <c r="X61" s="59"/>
      <c r="Y61" s="55" t="str">
        <f t="shared" si="425"/>
        <v xml:space="preserve"> </v>
      </c>
      <c r="Z61" s="59"/>
      <c r="AA61" s="55" t="str">
        <f t="shared" si="426"/>
        <v xml:space="preserve"> </v>
      </c>
      <c r="AB61" s="59">
        <v>3</v>
      </c>
      <c r="AC61" s="55">
        <f t="shared" si="427"/>
        <v>90</v>
      </c>
      <c r="AD61" s="59">
        <v>3</v>
      </c>
      <c r="AE61" s="55">
        <f t="shared" si="428"/>
        <v>90</v>
      </c>
      <c r="AF61" s="59">
        <v>4</v>
      </c>
      <c r="AG61" s="55">
        <f t="shared" si="429"/>
        <v>85</v>
      </c>
      <c r="AH61" s="59"/>
      <c r="AI61" s="55" t="str">
        <f t="shared" si="430"/>
        <v xml:space="preserve"> </v>
      </c>
      <c r="AJ61" s="59"/>
      <c r="AK61" s="60" t="str">
        <f t="shared" si="431"/>
        <v xml:space="preserve"> </v>
      </c>
      <c r="AL61" s="101"/>
      <c r="AM61" s="60" t="str">
        <f t="shared" si="432"/>
        <v xml:space="preserve"> </v>
      </c>
      <c r="AN61" s="59">
        <v>3</v>
      </c>
      <c r="AO61" s="55">
        <f t="shared" si="433"/>
        <v>90</v>
      </c>
      <c r="AP61" s="59">
        <v>4</v>
      </c>
      <c r="AQ61" s="60">
        <f t="shared" si="434"/>
        <v>85</v>
      </c>
      <c r="AR61" s="11">
        <f t="shared" si="435"/>
        <v>855</v>
      </c>
      <c r="AS61" s="11">
        <f t="shared" si="435"/>
        <v>855</v>
      </c>
      <c r="AT61" s="11">
        <f t="shared" si="435"/>
        <v>6</v>
      </c>
      <c r="AU61" s="11">
        <f t="shared" si="435"/>
        <v>0</v>
      </c>
      <c r="AV61" s="16"/>
    </row>
    <row r="62" spans="2:48" ht="18.75" customHeight="1" x14ac:dyDescent="0.35">
      <c r="B62" s="132"/>
      <c r="C62" s="8" t="s">
        <v>44</v>
      </c>
      <c r="D62" s="59">
        <v>2</v>
      </c>
      <c r="E62" s="54">
        <f t="shared" si="415"/>
        <v>95</v>
      </c>
      <c r="F62" s="59">
        <v>1</v>
      </c>
      <c r="G62" s="54">
        <f t="shared" si="416"/>
        <v>100</v>
      </c>
      <c r="H62" s="59">
        <v>4</v>
      </c>
      <c r="I62" s="54">
        <f t="shared" si="417"/>
        <v>85</v>
      </c>
      <c r="J62" s="59"/>
      <c r="K62" s="54" t="str">
        <f t="shared" si="418"/>
        <v xml:space="preserve"> </v>
      </c>
      <c r="L62" s="59">
        <v>6</v>
      </c>
      <c r="M62" s="54">
        <f t="shared" si="419"/>
        <v>75</v>
      </c>
      <c r="N62" s="59">
        <v>5</v>
      </c>
      <c r="O62" s="55">
        <f t="shared" si="420"/>
        <v>80</v>
      </c>
      <c r="P62" s="59"/>
      <c r="Q62" s="54" t="str">
        <f t="shared" si="421"/>
        <v xml:space="preserve"> </v>
      </c>
      <c r="R62" s="59"/>
      <c r="S62" s="55" t="str">
        <f t="shared" si="422"/>
        <v xml:space="preserve"> </v>
      </c>
      <c r="T62" s="127"/>
      <c r="U62" s="126" t="str">
        <f t="shared" si="423"/>
        <v xml:space="preserve"> </v>
      </c>
      <c r="V62" s="127"/>
      <c r="W62" s="126" t="str">
        <f t="shared" si="424"/>
        <v xml:space="preserve"> </v>
      </c>
      <c r="X62" s="59"/>
      <c r="Y62" s="54" t="str">
        <f t="shared" si="425"/>
        <v xml:space="preserve"> </v>
      </c>
      <c r="Z62" s="59"/>
      <c r="AA62" s="54" t="str">
        <f t="shared" si="426"/>
        <v xml:space="preserve"> </v>
      </c>
      <c r="AB62" s="59"/>
      <c r="AC62" s="54" t="str">
        <f t="shared" si="427"/>
        <v xml:space="preserve"> </v>
      </c>
      <c r="AD62" s="59"/>
      <c r="AE62" s="54" t="str">
        <f t="shared" si="428"/>
        <v xml:space="preserve"> </v>
      </c>
      <c r="AF62" s="59">
        <v>7</v>
      </c>
      <c r="AG62" s="54">
        <f t="shared" si="429"/>
        <v>70</v>
      </c>
      <c r="AH62" s="59"/>
      <c r="AI62" s="54" t="str">
        <f t="shared" si="430"/>
        <v xml:space="preserve"> </v>
      </c>
      <c r="AJ62" s="59">
        <v>2</v>
      </c>
      <c r="AK62" s="60">
        <f t="shared" si="431"/>
        <v>95</v>
      </c>
      <c r="AL62" s="101"/>
      <c r="AM62" s="60" t="str">
        <f t="shared" si="432"/>
        <v xml:space="preserve"> </v>
      </c>
      <c r="AN62" s="59">
        <v>2</v>
      </c>
      <c r="AO62" s="54">
        <f t="shared" si="433"/>
        <v>95</v>
      </c>
      <c r="AP62" s="59">
        <v>1</v>
      </c>
      <c r="AQ62" s="110">
        <f t="shared" si="434"/>
        <v>100</v>
      </c>
      <c r="AR62" s="11">
        <f t="shared" si="435"/>
        <v>795</v>
      </c>
      <c r="AS62" s="11">
        <f t="shared" si="435"/>
        <v>795</v>
      </c>
      <c r="AT62" s="11">
        <f t="shared" si="435"/>
        <v>7</v>
      </c>
      <c r="AU62" s="11">
        <f t="shared" si="435"/>
        <v>2</v>
      </c>
      <c r="AV62" s="16"/>
    </row>
    <row r="63" spans="2:48" ht="18.75" customHeight="1" x14ac:dyDescent="0.35">
      <c r="B63" s="132"/>
      <c r="C63" s="7" t="s">
        <v>93</v>
      </c>
      <c r="D63" s="58"/>
      <c r="E63" s="54" t="str">
        <f t="shared" si="415"/>
        <v xml:space="preserve"> </v>
      </c>
      <c r="F63" s="58"/>
      <c r="G63" s="54" t="str">
        <f t="shared" si="416"/>
        <v xml:space="preserve"> </v>
      </c>
      <c r="H63" s="58"/>
      <c r="I63" s="54" t="str">
        <f t="shared" si="417"/>
        <v xml:space="preserve"> </v>
      </c>
      <c r="J63" s="58"/>
      <c r="K63" s="54" t="str">
        <f t="shared" si="418"/>
        <v xml:space="preserve"> </v>
      </c>
      <c r="L63" s="58"/>
      <c r="M63" s="54" t="str">
        <f t="shared" si="419"/>
        <v xml:space="preserve"> </v>
      </c>
      <c r="N63" s="58"/>
      <c r="O63" s="54" t="str">
        <f t="shared" si="420"/>
        <v xml:space="preserve"> </v>
      </c>
      <c r="P63" s="58"/>
      <c r="Q63" s="54" t="str">
        <f t="shared" si="421"/>
        <v xml:space="preserve"> </v>
      </c>
      <c r="R63" s="58"/>
      <c r="S63" s="54" t="str">
        <f t="shared" si="422"/>
        <v xml:space="preserve"> </v>
      </c>
      <c r="T63" s="125"/>
      <c r="U63" s="126" t="str">
        <f t="shared" si="423"/>
        <v xml:space="preserve"> </v>
      </c>
      <c r="V63" s="125"/>
      <c r="W63" s="126" t="str">
        <f t="shared" si="424"/>
        <v xml:space="preserve"> </v>
      </c>
      <c r="X63" s="58">
        <v>6</v>
      </c>
      <c r="Y63" s="54">
        <f t="shared" si="425"/>
        <v>75</v>
      </c>
      <c r="Z63" s="58">
        <v>2</v>
      </c>
      <c r="AA63" s="54">
        <f t="shared" si="426"/>
        <v>95</v>
      </c>
      <c r="AB63" s="58"/>
      <c r="AC63" s="54" t="str">
        <f t="shared" si="427"/>
        <v xml:space="preserve"> </v>
      </c>
      <c r="AD63" s="58"/>
      <c r="AE63" s="54" t="str">
        <f t="shared" si="428"/>
        <v xml:space="preserve"> </v>
      </c>
      <c r="AF63" s="58">
        <v>8</v>
      </c>
      <c r="AG63" s="54">
        <f t="shared" si="429"/>
        <v>65</v>
      </c>
      <c r="AH63" s="58">
        <v>1</v>
      </c>
      <c r="AI63" s="54">
        <f t="shared" si="430"/>
        <v>100</v>
      </c>
      <c r="AJ63" s="58">
        <v>6</v>
      </c>
      <c r="AK63" s="60">
        <f t="shared" si="431"/>
        <v>75</v>
      </c>
      <c r="AL63" s="100">
        <v>2</v>
      </c>
      <c r="AM63" s="107">
        <f t="shared" si="432"/>
        <v>95</v>
      </c>
      <c r="AN63" s="58">
        <v>6</v>
      </c>
      <c r="AO63" s="54">
        <f t="shared" si="433"/>
        <v>75</v>
      </c>
      <c r="AP63" s="58">
        <v>2</v>
      </c>
      <c r="AQ63" s="60">
        <f t="shared" si="434"/>
        <v>95</v>
      </c>
      <c r="AR63" s="11">
        <f t="shared" si="435"/>
        <v>675</v>
      </c>
      <c r="AS63" s="11">
        <f t="shared" si="435"/>
        <v>675</v>
      </c>
      <c r="AT63" s="11">
        <f t="shared" si="435"/>
        <v>8</v>
      </c>
      <c r="AU63" s="11">
        <f t="shared" si="435"/>
        <v>1</v>
      </c>
      <c r="AV63" s="16"/>
    </row>
    <row r="64" spans="2:48" ht="18.75" customHeight="1" x14ac:dyDescent="0.35">
      <c r="B64" s="132"/>
      <c r="C64" s="7" t="s">
        <v>51</v>
      </c>
      <c r="D64" s="58"/>
      <c r="E64" s="54" t="str">
        <f t="shared" si="415"/>
        <v xml:space="preserve"> </v>
      </c>
      <c r="F64" s="58"/>
      <c r="G64" s="54" t="str">
        <f t="shared" si="416"/>
        <v xml:space="preserve"> </v>
      </c>
      <c r="H64" s="58"/>
      <c r="I64" s="54" t="str">
        <f t="shared" si="417"/>
        <v xml:space="preserve"> </v>
      </c>
      <c r="J64" s="58"/>
      <c r="K64" s="54" t="str">
        <f t="shared" si="418"/>
        <v xml:space="preserve"> </v>
      </c>
      <c r="L64" s="58">
        <v>1</v>
      </c>
      <c r="M64" s="54">
        <f t="shared" si="419"/>
        <v>100</v>
      </c>
      <c r="N64" s="58">
        <v>3</v>
      </c>
      <c r="O64" s="54">
        <f t="shared" si="420"/>
        <v>90</v>
      </c>
      <c r="P64" s="58"/>
      <c r="Q64" s="54" t="str">
        <f t="shared" si="421"/>
        <v xml:space="preserve"> </v>
      </c>
      <c r="R64" s="58"/>
      <c r="S64" s="54" t="str">
        <f t="shared" si="422"/>
        <v xml:space="preserve"> </v>
      </c>
      <c r="T64" s="125"/>
      <c r="U64" s="126" t="str">
        <f t="shared" si="423"/>
        <v xml:space="preserve"> </v>
      </c>
      <c r="V64" s="125"/>
      <c r="W64" s="126" t="str">
        <f t="shared" si="424"/>
        <v xml:space="preserve"> </v>
      </c>
      <c r="X64" s="58">
        <v>3</v>
      </c>
      <c r="Y64" s="54">
        <f t="shared" si="425"/>
        <v>90</v>
      </c>
      <c r="Z64" s="58"/>
      <c r="AA64" s="54" t="str">
        <f t="shared" si="426"/>
        <v xml:space="preserve"> </v>
      </c>
      <c r="AB64" s="58"/>
      <c r="AC64" s="54" t="str">
        <f t="shared" si="427"/>
        <v xml:space="preserve"> </v>
      </c>
      <c r="AD64" s="58"/>
      <c r="AE64" s="54" t="str">
        <f t="shared" si="428"/>
        <v xml:space="preserve"> </v>
      </c>
      <c r="AF64" s="58">
        <v>2</v>
      </c>
      <c r="AG64" s="54">
        <f t="shared" si="429"/>
        <v>95</v>
      </c>
      <c r="AH64" s="58"/>
      <c r="AI64" s="54" t="str">
        <f t="shared" si="430"/>
        <v xml:space="preserve"> </v>
      </c>
      <c r="AJ64" s="58"/>
      <c r="AK64" s="60" t="str">
        <f t="shared" si="431"/>
        <v xml:space="preserve"> </v>
      </c>
      <c r="AL64" s="100"/>
      <c r="AM64" s="60" t="str">
        <f t="shared" si="432"/>
        <v xml:space="preserve"> </v>
      </c>
      <c r="AN64" s="58"/>
      <c r="AO64" s="54" t="str">
        <f t="shared" si="433"/>
        <v xml:space="preserve"> </v>
      </c>
      <c r="AP64" s="58"/>
      <c r="AQ64" s="110" t="str">
        <f t="shared" si="434"/>
        <v xml:space="preserve"> </v>
      </c>
      <c r="AR64" s="11">
        <f t="shared" si="435"/>
        <v>375</v>
      </c>
      <c r="AS64" s="11">
        <f t="shared" si="435"/>
        <v>375</v>
      </c>
      <c r="AT64" s="11">
        <f t="shared" si="435"/>
        <v>9</v>
      </c>
      <c r="AU64" s="11">
        <f t="shared" si="435"/>
        <v>1</v>
      </c>
      <c r="AV64" s="16"/>
    </row>
    <row r="65" spans="2:48" ht="18.75" customHeight="1" x14ac:dyDescent="0.35">
      <c r="B65" s="132"/>
      <c r="C65" s="8" t="s">
        <v>52</v>
      </c>
      <c r="D65" s="59">
        <v>3</v>
      </c>
      <c r="E65" s="54">
        <f t="shared" si="415"/>
        <v>90</v>
      </c>
      <c r="F65" s="59">
        <v>5</v>
      </c>
      <c r="G65" s="54">
        <f t="shared" si="416"/>
        <v>80</v>
      </c>
      <c r="H65" s="59"/>
      <c r="I65" s="54" t="str">
        <f t="shared" si="417"/>
        <v xml:space="preserve"> </v>
      </c>
      <c r="J65" s="59"/>
      <c r="K65" s="55" t="str">
        <f t="shared" si="418"/>
        <v xml:space="preserve"> </v>
      </c>
      <c r="L65" s="59">
        <v>8</v>
      </c>
      <c r="M65" s="55">
        <f t="shared" si="419"/>
        <v>65</v>
      </c>
      <c r="N65" s="59"/>
      <c r="O65" s="55" t="str">
        <f t="shared" si="420"/>
        <v xml:space="preserve"> </v>
      </c>
      <c r="P65" s="59"/>
      <c r="Q65" s="54" t="str">
        <f t="shared" si="421"/>
        <v xml:space="preserve"> </v>
      </c>
      <c r="R65" s="59"/>
      <c r="S65" s="54" t="str">
        <f t="shared" si="422"/>
        <v xml:space="preserve"> </v>
      </c>
      <c r="T65" s="127"/>
      <c r="U65" s="126" t="str">
        <f t="shared" si="423"/>
        <v xml:space="preserve"> </v>
      </c>
      <c r="V65" s="127"/>
      <c r="W65" s="126" t="str">
        <f t="shared" si="424"/>
        <v xml:space="preserve"> </v>
      </c>
      <c r="X65" s="59"/>
      <c r="Y65" s="54" t="str">
        <f t="shared" si="425"/>
        <v xml:space="preserve"> </v>
      </c>
      <c r="Z65" s="59"/>
      <c r="AA65" s="54" t="str">
        <f t="shared" si="426"/>
        <v xml:space="preserve"> </v>
      </c>
      <c r="AB65" s="59"/>
      <c r="AC65" s="54" t="str">
        <f t="shared" si="427"/>
        <v xml:space="preserve"> </v>
      </c>
      <c r="AD65" s="59"/>
      <c r="AE65" s="54" t="str">
        <f t="shared" si="428"/>
        <v xml:space="preserve"> </v>
      </c>
      <c r="AF65" s="59"/>
      <c r="AG65" s="54" t="str">
        <f t="shared" si="429"/>
        <v xml:space="preserve"> </v>
      </c>
      <c r="AH65" s="59"/>
      <c r="AI65" s="54" t="str">
        <f t="shared" si="430"/>
        <v xml:space="preserve"> </v>
      </c>
      <c r="AJ65" s="59"/>
      <c r="AK65" s="60" t="str">
        <f t="shared" si="431"/>
        <v xml:space="preserve"> </v>
      </c>
      <c r="AL65" s="101"/>
      <c r="AM65" s="104" t="str">
        <f t="shared" si="432"/>
        <v xml:space="preserve"> </v>
      </c>
      <c r="AN65" s="59"/>
      <c r="AO65" s="54" t="str">
        <f t="shared" si="433"/>
        <v xml:space="preserve"> </v>
      </c>
      <c r="AP65" s="59"/>
      <c r="AQ65" s="60" t="str">
        <f t="shared" si="434"/>
        <v xml:space="preserve"> </v>
      </c>
      <c r="AR65" s="11">
        <f t="shared" si="435"/>
        <v>235</v>
      </c>
      <c r="AS65" s="11">
        <f t="shared" si="435"/>
        <v>235</v>
      </c>
      <c r="AT65" s="11">
        <f t="shared" si="435"/>
        <v>10</v>
      </c>
      <c r="AU65" s="11">
        <f t="shared" si="435"/>
        <v>0</v>
      </c>
      <c r="AV65" s="16"/>
    </row>
    <row r="66" spans="2:48" ht="18.75" customHeight="1" x14ac:dyDescent="0.35">
      <c r="B66" s="132"/>
      <c r="C66" s="7" t="s">
        <v>61</v>
      </c>
      <c r="D66" s="58"/>
      <c r="E66" s="54" t="str">
        <f t="shared" si="415"/>
        <v xml:space="preserve"> </v>
      </c>
      <c r="F66" s="58"/>
      <c r="G66" s="54" t="str">
        <f t="shared" si="416"/>
        <v xml:space="preserve"> </v>
      </c>
      <c r="H66" s="58"/>
      <c r="I66" s="54" t="str">
        <f t="shared" si="417"/>
        <v xml:space="preserve"> </v>
      </c>
      <c r="J66" s="58"/>
      <c r="K66" s="54" t="str">
        <f t="shared" si="418"/>
        <v xml:space="preserve"> </v>
      </c>
      <c r="L66" s="58"/>
      <c r="M66" s="54" t="str">
        <f t="shared" si="419"/>
        <v xml:space="preserve"> </v>
      </c>
      <c r="N66" s="58"/>
      <c r="O66" s="54" t="str">
        <f t="shared" si="420"/>
        <v xml:space="preserve"> </v>
      </c>
      <c r="P66" s="58"/>
      <c r="Q66" s="54" t="str">
        <f t="shared" si="421"/>
        <v xml:space="preserve"> </v>
      </c>
      <c r="R66" s="58">
        <v>3</v>
      </c>
      <c r="S66" s="54">
        <f t="shared" si="422"/>
        <v>90</v>
      </c>
      <c r="T66" s="125"/>
      <c r="U66" s="126" t="str">
        <f t="shared" si="423"/>
        <v xml:space="preserve"> </v>
      </c>
      <c r="V66" s="125"/>
      <c r="W66" s="126" t="str">
        <f t="shared" si="424"/>
        <v xml:space="preserve"> </v>
      </c>
      <c r="X66" s="58"/>
      <c r="Y66" s="54" t="str">
        <f t="shared" si="425"/>
        <v xml:space="preserve"> </v>
      </c>
      <c r="Z66" s="58">
        <v>5</v>
      </c>
      <c r="AA66" s="54">
        <f t="shared" si="426"/>
        <v>80</v>
      </c>
      <c r="AB66" s="58"/>
      <c r="AC66" s="54" t="str">
        <f t="shared" si="427"/>
        <v xml:space="preserve"> </v>
      </c>
      <c r="AD66" s="58"/>
      <c r="AE66" s="54" t="str">
        <f t="shared" si="428"/>
        <v xml:space="preserve"> </v>
      </c>
      <c r="AF66" s="58">
        <v>10</v>
      </c>
      <c r="AG66" s="54">
        <f t="shared" si="429"/>
        <v>55</v>
      </c>
      <c r="AH66" s="58"/>
      <c r="AI66" s="54" t="str">
        <f t="shared" si="430"/>
        <v xml:space="preserve"> </v>
      </c>
      <c r="AJ66" s="58"/>
      <c r="AK66" s="60" t="str">
        <f t="shared" si="431"/>
        <v xml:space="preserve"> </v>
      </c>
      <c r="AL66" s="100"/>
      <c r="AM66" s="104" t="str">
        <f t="shared" si="432"/>
        <v xml:space="preserve"> </v>
      </c>
      <c r="AN66" s="58"/>
      <c r="AO66" s="54" t="str">
        <f t="shared" si="433"/>
        <v xml:space="preserve"> </v>
      </c>
      <c r="AP66" s="58"/>
      <c r="AQ66" s="110" t="str">
        <f t="shared" si="434"/>
        <v xml:space="preserve"> </v>
      </c>
      <c r="AR66" s="11">
        <f t="shared" si="435"/>
        <v>225</v>
      </c>
      <c r="AS66" s="11">
        <f t="shared" si="435"/>
        <v>225</v>
      </c>
      <c r="AT66" s="11">
        <f t="shared" si="435"/>
        <v>11</v>
      </c>
      <c r="AU66" s="11">
        <f t="shared" si="435"/>
        <v>0</v>
      </c>
      <c r="AV66" s="16"/>
    </row>
    <row r="67" spans="2:48" ht="18.75" customHeight="1" x14ac:dyDescent="0.35">
      <c r="B67" s="132"/>
      <c r="C67" s="8"/>
      <c r="D67" s="59"/>
      <c r="E67" s="55" t="str">
        <f t="shared" ref="E67" si="436">IF(D67= ""," ",IF(D67=0,0,IF(D67&gt;20,5,-5*D67+105)))</f>
        <v xml:space="preserve"> </v>
      </c>
      <c r="F67" s="59"/>
      <c r="G67" s="55" t="str">
        <f t="shared" ref="G67" si="437">IF(F67= ""," ",IF(F67=0,0,IF(F67&gt;20,5,-5*F67+105)))</f>
        <v xml:space="preserve"> </v>
      </c>
      <c r="H67" s="59"/>
      <c r="I67" s="55" t="str">
        <f t="shared" ref="I67" si="438">IF(H67= ""," ",IF(H67=0,0,IF(H67&gt;20,5,-5*H67+105)))</f>
        <v xml:space="preserve"> </v>
      </c>
      <c r="J67" s="59"/>
      <c r="K67" s="55" t="str">
        <f t="shared" ref="K67" si="439">IF(J67= ""," ",IF(J67=0,0,IF(J67&gt;20,5,-5*J67+105)))</f>
        <v xml:space="preserve"> </v>
      </c>
      <c r="L67" s="59"/>
      <c r="M67" s="55" t="str">
        <f t="shared" ref="M67" si="440">IF(L67= ""," ",IF(L67=0,0,IF(L67&gt;20,5,-5*L67+105)))</f>
        <v xml:space="preserve"> </v>
      </c>
      <c r="N67" s="59"/>
      <c r="O67" s="55" t="str">
        <f t="shared" ref="O67" si="441">IF(N67= ""," ",IF(N67=0,0,IF(N67&gt;20,5,-5*N67+105)))</f>
        <v xml:space="preserve"> </v>
      </c>
      <c r="P67" s="59"/>
      <c r="Q67" s="55" t="str">
        <f t="shared" ref="Q67" si="442">IF(P67= ""," ",IF(P67=0,0,IF(P67&gt;20,5,-5*P67+105)))</f>
        <v xml:space="preserve"> </v>
      </c>
      <c r="R67" s="59"/>
      <c r="S67" s="55" t="str">
        <f t="shared" ref="S67" si="443">IF(R67= ""," ",IF(R67=0,0,IF(R67&gt;20,5,-5*R67+105)))</f>
        <v xml:space="preserve"> </v>
      </c>
      <c r="T67" s="127"/>
      <c r="U67" s="129" t="str">
        <f t="shared" ref="U67" si="444">IF(T67= ""," ",IF(T67=0,0,IF(T67&gt;20,5,-5*T67+105)))</f>
        <v xml:space="preserve"> </v>
      </c>
      <c r="V67" s="127"/>
      <c r="W67" s="129" t="str">
        <f t="shared" ref="W67" si="445">IF(V67= ""," ",IF(V67=0,0,IF(V67&gt;20,5,-5*V67+105)))</f>
        <v xml:space="preserve"> </v>
      </c>
      <c r="X67" s="59"/>
      <c r="Y67" s="55" t="str">
        <f t="shared" ref="Y67" si="446">IF(X67= ""," ",IF(X67=0,0,IF(X67&gt;20,5,-5*X67+105)))</f>
        <v xml:space="preserve"> </v>
      </c>
      <c r="Z67" s="59"/>
      <c r="AA67" s="55" t="str">
        <f t="shared" ref="AA67" si="447">IF(Z67= ""," ",IF(Z67=0,0,IF(Z67&gt;20,5,-5*Z67+105)))</f>
        <v xml:space="preserve"> </v>
      </c>
      <c r="AB67" s="59"/>
      <c r="AC67" s="55" t="str">
        <f t="shared" ref="AC67" si="448">IF(AB67= ""," ",IF(AB67=0,0,IF(AB67&gt;20,5,-5*AB67+105)))</f>
        <v xml:space="preserve"> </v>
      </c>
      <c r="AD67" s="59"/>
      <c r="AE67" s="55" t="str">
        <f t="shared" ref="AE67" si="449">IF(AD67= ""," ",IF(AD67=0,0,IF(AD67&gt;20,5,-5*AD67+105)))</f>
        <v xml:space="preserve"> </v>
      </c>
      <c r="AF67" s="59"/>
      <c r="AG67" s="55" t="str">
        <f t="shared" ref="AG67" si="450">IF(AF67= ""," ",IF(AF67=0,0,IF(AF67&gt;20,5,-5*AF67+105)))</f>
        <v xml:space="preserve"> </v>
      </c>
      <c r="AH67" s="59"/>
      <c r="AI67" s="55" t="str">
        <f t="shared" ref="AI67" si="451">IF(AH67= ""," ",IF(AH67=0,0,IF(AH67&gt;20,5,-5*AH67+105)))</f>
        <v xml:space="preserve"> </v>
      </c>
      <c r="AJ67" s="59"/>
      <c r="AK67" s="60" t="str">
        <f t="shared" ref="AK67" si="452">IF(AJ67= ""," ",IF(AJ67=0,0,IF(AJ67&gt;20,5,-5*AJ67+105)))</f>
        <v xml:space="preserve"> </v>
      </c>
      <c r="AL67" s="101"/>
      <c r="AM67" s="107" t="str">
        <f t="shared" ref="AM67" si="453">IF(AL67= ""," ",IF(AL67=0,0,IF(AL67&gt;20,5,-5*AL67+105)))</f>
        <v xml:space="preserve"> </v>
      </c>
      <c r="AN67" s="59"/>
      <c r="AO67" s="55" t="str">
        <f t="shared" ref="AO67" si="454">IF(AN67= ""," ",IF(AN67=0,0,IF(AN67&gt;20,5,-5*AN67+105)))</f>
        <v xml:space="preserve"> </v>
      </c>
      <c r="AP67" s="59"/>
      <c r="AQ67" s="60" t="str">
        <f t="shared" ref="AQ67" si="455">IF(AP67= ""," ",IF(AP67=0,0,IF(AP67&gt;20,5,-5*AP67+105)))</f>
        <v xml:space="preserve"> </v>
      </c>
      <c r="AR67" s="11">
        <f t="shared" ref="AR67:AU67" si="456">AR89</f>
        <v>0</v>
      </c>
      <c r="AS67" s="11">
        <f t="shared" si="456"/>
        <v>0</v>
      </c>
      <c r="AT67" s="11" t="str">
        <f t="shared" si="456"/>
        <v/>
      </c>
      <c r="AU67" s="11">
        <f t="shared" si="456"/>
        <v>0</v>
      </c>
      <c r="AV67" s="16"/>
    </row>
    <row r="68" spans="2:48" ht="18.75" customHeight="1" x14ac:dyDescent="0.35">
      <c r="B68" s="132"/>
      <c r="C68" s="8"/>
      <c r="D68" s="59"/>
      <c r="E68" s="55" t="str">
        <f t="shared" ref="E68:E75" si="457">IF(D68= ""," ",IF(D68=0,0,IF(D68&gt;20,5,-5*D68+105)))</f>
        <v xml:space="preserve"> </v>
      </c>
      <c r="F68" s="59"/>
      <c r="G68" s="55" t="str">
        <f t="shared" ref="G68:G75" si="458">IF(F68= ""," ",IF(F68=0,0,IF(F68&gt;20,5,-5*F68+105)))</f>
        <v xml:space="preserve"> </v>
      </c>
      <c r="H68" s="59"/>
      <c r="I68" s="55" t="str">
        <f t="shared" ref="I68:I75" si="459">IF(H68= ""," ",IF(H68=0,0,IF(H68&gt;20,5,-5*H68+105)))</f>
        <v xml:space="preserve"> </v>
      </c>
      <c r="J68" s="59"/>
      <c r="K68" s="55" t="str">
        <f t="shared" ref="K68:K75" si="460">IF(J68= ""," ",IF(J68=0,0,IF(J68&gt;20,5,-5*J68+105)))</f>
        <v xml:space="preserve"> </v>
      </c>
      <c r="L68" s="59"/>
      <c r="M68" s="55" t="str">
        <f t="shared" ref="M68:M75" si="461">IF(L68= ""," ",IF(L68=0,0,IF(L68&gt;20,5,-5*L68+105)))</f>
        <v xml:space="preserve"> </v>
      </c>
      <c r="N68" s="59"/>
      <c r="O68" s="55" t="str">
        <f t="shared" ref="O68:O75" si="462">IF(N68= ""," ",IF(N68=0,0,IF(N68&gt;20,5,-5*N68+105)))</f>
        <v xml:space="preserve"> </v>
      </c>
      <c r="P68" s="59"/>
      <c r="Q68" s="55" t="str">
        <f t="shared" ref="Q68:Q75" si="463">IF(P68= ""," ",IF(P68=0,0,IF(P68&gt;20,5,-5*P68+105)))</f>
        <v xml:space="preserve"> </v>
      </c>
      <c r="R68" s="59"/>
      <c r="S68" s="55" t="str">
        <f t="shared" ref="S68:S75" si="464">IF(R68= ""," ",IF(R68=0,0,IF(R68&gt;20,5,-5*R68+105)))</f>
        <v xml:space="preserve"> </v>
      </c>
      <c r="T68" s="127"/>
      <c r="U68" s="129" t="str">
        <f t="shared" ref="U68:U75" si="465">IF(T68= ""," ",IF(T68=0,0,IF(T68&gt;20,5,-5*T68+105)))</f>
        <v xml:space="preserve"> </v>
      </c>
      <c r="V68" s="127"/>
      <c r="W68" s="129" t="str">
        <f t="shared" ref="W68:W75" si="466">IF(V68= ""," ",IF(V68=0,0,IF(V68&gt;20,5,-5*V68+105)))</f>
        <v xml:space="preserve"> </v>
      </c>
      <c r="X68" s="59"/>
      <c r="Y68" s="55" t="str">
        <f t="shared" ref="Y68:Y75" si="467">IF(X68= ""," ",IF(X68=0,0,IF(X68&gt;20,5,-5*X68+105)))</f>
        <v xml:space="preserve"> </v>
      </c>
      <c r="Z68" s="59"/>
      <c r="AA68" s="55" t="str">
        <f t="shared" ref="AA68:AA75" si="468">IF(Z68= ""," ",IF(Z68=0,0,IF(Z68&gt;20,5,-5*Z68+105)))</f>
        <v xml:space="preserve"> </v>
      </c>
      <c r="AB68" s="59"/>
      <c r="AC68" s="55" t="str">
        <f t="shared" ref="AC68:AC75" si="469">IF(AB68= ""," ",IF(AB68=0,0,IF(AB68&gt;20,5,-5*AB68+105)))</f>
        <v xml:space="preserve"> </v>
      </c>
      <c r="AD68" s="59"/>
      <c r="AE68" s="55" t="str">
        <f t="shared" ref="AE68:AE75" si="470">IF(AD68= ""," ",IF(AD68=0,0,IF(AD68&gt;20,5,-5*AD68+105)))</f>
        <v xml:space="preserve"> </v>
      </c>
      <c r="AF68" s="59"/>
      <c r="AG68" s="55" t="str">
        <f t="shared" ref="AG68:AG75" si="471">IF(AF68= ""," ",IF(AF68=0,0,IF(AF68&gt;20,5,-5*AF68+105)))</f>
        <v xml:space="preserve"> </v>
      </c>
      <c r="AH68" s="59"/>
      <c r="AI68" s="55" t="str">
        <f t="shared" ref="AI68:AI75" si="472">IF(AH68= ""," ",IF(AH68=0,0,IF(AH68&gt;20,5,-5*AH68+105)))</f>
        <v xml:space="preserve"> </v>
      </c>
      <c r="AJ68" s="59"/>
      <c r="AK68" s="60" t="str">
        <f t="shared" ref="AK68:AK75" si="473">IF(AJ68= ""," ",IF(AJ68=0,0,IF(AJ68&gt;20,5,-5*AJ68+105)))</f>
        <v xml:space="preserve"> </v>
      </c>
      <c r="AL68" s="101"/>
      <c r="AM68" s="60" t="str">
        <f t="shared" ref="AM68:AM75" si="474">IF(AL68= ""," ",IF(AL68=0,0,IF(AL68&gt;20,5,-5*AL68+105)))</f>
        <v xml:space="preserve"> </v>
      </c>
      <c r="AN68" s="59"/>
      <c r="AO68" s="55" t="str">
        <f t="shared" ref="AO68:AO75" si="475">IF(AN68= ""," ",IF(AN68=0,0,IF(AN68&gt;20,5,-5*AN68+105)))</f>
        <v xml:space="preserve"> </v>
      </c>
      <c r="AP68" s="59"/>
      <c r="AQ68" s="60" t="str">
        <f t="shared" ref="AQ68:AQ75" si="476">IF(AP68= ""," ",IF(AP68=0,0,IF(AP68&gt;20,5,-5*AP68+105)))</f>
        <v xml:space="preserve"> </v>
      </c>
      <c r="AR68" s="11">
        <f t="shared" ref="AR68:AU68" si="477">AR90</f>
        <v>0</v>
      </c>
      <c r="AS68" s="11">
        <f t="shared" si="477"/>
        <v>0</v>
      </c>
      <c r="AT68" s="11" t="str">
        <f t="shared" si="477"/>
        <v/>
      </c>
      <c r="AU68" s="11">
        <f t="shared" si="477"/>
        <v>0</v>
      </c>
      <c r="AV68" s="16"/>
    </row>
    <row r="69" spans="2:48" ht="18.75" customHeight="1" x14ac:dyDescent="0.35">
      <c r="B69" s="132"/>
      <c r="C69" s="7"/>
      <c r="D69" s="58"/>
      <c r="E69" s="54" t="str">
        <f t="shared" si="457"/>
        <v xml:space="preserve"> </v>
      </c>
      <c r="F69" s="58"/>
      <c r="G69" s="54" t="str">
        <f t="shared" si="458"/>
        <v xml:space="preserve"> </v>
      </c>
      <c r="H69" s="58"/>
      <c r="I69" s="54" t="str">
        <f t="shared" si="459"/>
        <v xml:space="preserve"> </v>
      </c>
      <c r="J69" s="58"/>
      <c r="K69" s="54" t="str">
        <f t="shared" si="460"/>
        <v xml:space="preserve"> </v>
      </c>
      <c r="L69" s="58"/>
      <c r="M69" s="54" t="str">
        <f t="shared" si="461"/>
        <v xml:space="preserve"> </v>
      </c>
      <c r="N69" s="58"/>
      <c r="O69" s="54" t="str">
        <f t="shared" si="462"/>
        <v xml:space="preserve"> </v>
      </c>
      <c r="P69" s="58"/>
      <c r="Q69" s="54" t="str">
        <f t="shared" si="463"/>
        <v xml:space="preserve"> </v>
      </c>
      <c r="R69" s="58"/>
      <c r="S69" s="54" t="str">
        <f t="shared" si="464"/>
        <v xml:space="preserve"> </v>
      </c>
      <c r="T69" s="125"/>
      <c r="U69" s="126" t="str">
        <f t="shared" si="465"/>
        <v xml:space="preserve"> </v>
      </c>
      <c r="V69" s="125"/>
      <c r="W69" s="126" t="str">
        <f t="shared" si="466"/>
        <v xml:space="preserve"> </v>
      </c>
      <c r="X69" s="58"/>
      <c r="Y69" s="54" t="str">
        <f t="shared" si="467"/>
        <v xml:space="preserve"> </v>
      </c>
      <c r="Z69" s="58"/>
      <c r="AA69" s="54" t="str">
        <f t="shared" si="468"/>
        <v xml:space="preserve"> </v>
      </c>
      <c r="AB69" s="58"/>
      <c r="AC69" s="54" t="str">
        <f t="shared" si="469"/>
        <v xml:space="preserve"> </v>
      </c>
      <c r="AD69" s="58"/>
      <c r="AE69" s="54" t="str">
        <f t="shared" si="470"/>
        <v xml:space="preserve"> </v>
      </c>
      <c r="AF69" s="58"/>
      <c r="AG69" s="54" t="str">
        <f t="shared" si="471"/>
        <v xml:space="preserve"> </v>
      </c>
      <c r="AH69" s="58"/>
      <c r="AI69" s="54" t="str">
        <f t="shared" si="472"/>
        <v xml:space="preserve"> </v>
      </c>
      <c r="AJ69" s="58"/>
      <c r="AK69" s="60" t="str">
        <f t="shared" si="473"/>
        <v xml:space="preserve"> </v>
      </c>
      <c r="AL69" s="100"/>
      <c r="AM69" s="107" t="str">
        <f t="shared" si="474"/>
        <v xml:space="preserve"> </v>
      </c>
      <c r="AN69" s="58"/>
      <c r="AO69" s="54" t="str">
        <f t="shared" si="475"/>
        <v xml:space="preserve"> </v>
      </c>
      <c r="AP69" s="111"/>
      <c r="AQ69" s="60" t="str">
        <f t="shared" si="476"/>
        <v xml:space="preserve"> </v>
      </c>
      <c r="AR69" s="11">
        <f t="shared" ref="AR69:AU69" si="478">AR91</f>
        <v>0</v>
      </c>
      <c r="AS69" s="11">
        <f t="shared" si="478"/>
        <v>0</v>
      </c>
      <c r="AT69" s="11" t="str">
        <f t="shared" si="478"/>
        <v/>
      </c>
      <c r="AU69" s="11">
        <f t="shared" si="478"/>
        <v>0</v>
      </c>
      <c r="AV69" s="16"/>
    </row>
    <row r="70" spans="2:48" ht="18.75" customHeight="1" x14ac:dyDescent="0.35">
      <c r="B70" s="132"/>
      <c r="C70" s="7"/>
      <c r="D70" s="58"/>
      <c r="E70" s="54" t="str">
        <f t="shared" si="457"/>
        <v xml:space="preserve"> </v>
      </c>
      <c r="F70" s="58"/>
      <c r="G70" s="54" t="str">
        <f t="shared" si="458"/>
        <v xml:space="preserve"> </v>
      </c>
      <c r="H70" s="58"/>
      <c r="I70" s="54" t="str">
        <f t="shared" si="459"/>
        <v xml:space="preserve"> </v>
      </c>
      <c r="J70" s="58"/>
      <c r="K70" s="54" t="str">
        <f t="shared" si="460"/>
        <v xml:space="preserve"> </v>
      </c>
      <c r="L70" s="58"/>
      <c r="M70" s="54" t="str">
        <f t="shared" si="461"/>
        <v xml:space="preserve"> </v>
      </c>
      <c r="N70" s="58"/>
      <c r="O70" s="54" t="str">
        <f t="shared" si="462"/>
        <v xml:space="preserve"> </v>
      </c>
      <c r="P70" s="58"/>
      <c r="Q70" s="54" t="str">
        <f t="shared" si="463"/>
        <v xml:space="preserve"> </v>
      </c>
      <c r="R70" s="58"/>
      <c r="S70" s="54" t="str">
        <f t="shared" si="464"/>
        <v xml:space="preserve"> </v>
      </c>
      <c r="T70" s="125"/>
      <c r="U70" s="126" t="str">
        <f t="shared" si="465"/>
        <v xml:space="preserve"> </v>
      </c>
      <c r="V70" s="125"/>
      <c r="W70" s="126" t="str">
        <f t="shared" si="466"/>
        <v xml:space="preserve"> </v>
      </c>
      <c r="X70" s="58"/>
      <c r="Y70" s="54" t="str">
        <f t="shared" si="467"/>
        <v xml:space="preserve"> </v>
      </c>
      <c r="Z70" s="58"/>
      <c r="AA70" s="54" t="str">
        <f t="shared" si="468"/>
        <v xml:space="preserve"> </v>
      </c>
      <c r="AB70" s="58"/>
      <c r="AC70" s="54" t="str">
        <f t="shared" si="469"/>
        <v xml:space="preserve"> </v>
      </c>
      <c r="AD70" s="58"/>
      <c r="AE70" s="54" t="str">
        <f t="shared" si="470"/>
        <v xml:space="preserve"> </v>
      </c>
      <c r="AF70" s="58"/>
      <c r="AG70" s="54" t="str">
        <f t="shared" si="471"/>
        <v xml:space="preserve"> </v>
      </c>
      <c r="AH70" s="58"/>
      <c r="AI70" s="54" t="str">
        <f t="shared" si="472"/>
        <v xml:space="preserve"> </v>
      </c>
      <c r="AJ70" s="58"/>
      <c r="AK70" s="60" t="str">
        <f t="shared" si="473"/>
        <v xml:space="preserve"> </v>
      </c>
      <c r="AL70" s="100"/>
      <c r="AM70" s="60" t="str">
        <f t="shared" si="474"/>
        <v xml:space="preserve"> </v>
      </c>
      <c r="AN70" s="58"/>
      <c r="AO70" s="54" t="str">
        <f t="shared" si="475"/>
        <v xml:space="preserve"> </v>
      </c>
      <c r="AP70" s="58"/>
      <c r="AQ70" s="110" t="str">
        <f t="shared" si="476"/>
        <v xml:space="preserve"> </v>
      </c>
      <c r="AR70" s="11">
        <f t="shared" ref="AR70:AU70" si="479">AR92</f>
        <v>0</v>
      </c>
      <c r="AS70" s="11">
        <f t="shared" si="479"/>
        <v>0</v>
      </c>
      <c r="AT70" s="11" t="str">
        <f t="shared" si="479"/>
        <v/>
      </c>
      <c r="AU70" s="11">
        <f t="shared" si="479"/>
        <v>0</v>
      </c>
      <c r="AV70" s="16"/>
    </row>
    <row r="71" spans="2:48" ht="18.75" customHeight="1" x14ac:dyDescent="0.35">
      <c r="B71" s="132"/>
      <c r="C71" s="8"/>
      <c r="D71" s="59"/>
      <c r="E71" s="55" t="str">
        <f t="shared" si="457"/>
        <v xml:space="preserve"> </v>
      </c>
      <c r="F71" s="59"/>
      <c r="G71" s="55" t="str">
        <f t="shared" si="458"/>
        <v xml:space="preserve"> </v>
      </c>
      <c r="H71" s="59"/>
      <c r="I71" s="55" t="str">
        <f t="shared" si="459"/>
        <v xml:space="preserve"> </v>
      </c>
      <c r="J71" s="59"/>
      <c r="K71" s="55" t="str">
        <f t="shared" si="460"/>
        <v xml:space="preserve"> </v>
      </c>
      <c r="L71" s="59"/>
      <c r="M71" s="55" t="str">
        <f t="shared" si="461"/>
        <v xml:space="preserve"> </v>
      </c>
      <c r="N71" s="59"/>
      <c r="O71" s="55" t="str">
        <f t="shared" si="462"/>
        <v xml:space="preserve"> </v>
      </c>
      <c r="P71" s="59"/>
      <c r="Q71" s="55" t="str">
        <f t="shared" si="463"/>
        <v xml:space="preserve"> </v>
      </c>
      <c r="R71" s="59"/>
      <c r="S71" s="60" t="str">
        <f t="shared" si="464"/>
        <v xml:space="preserve"> </v>
      </c>
      <c r="T71" s="127"/>
      <c r="U71" s="128" t="str">
        <f t="shared" si="465"/>
        <v xml:space="preserve"> </v>
      </c>
      <c r="V71" s="127"/>
      <c r="W71" s="128" t="str">
        <f t="shared" si="466"/>
        <v xml:space="preserve"> </v>
      </c>
      <c r="X71" s="59"/>
      <c r="Y71" s="60" t="str">
        <f t="shared" si="467"/>
        <v xml:space="preserve"> </v>
      </c>
      <c r="Z71" s="59"/>
      <c r="AA71" s="60" t="str">
        <f t="shared" si="468"/>
        <v xml:space="preserve"> </v>
      </c>
      <c r="AB71" s="59"/>
      <c r="AC71" s="60" t="str">
        <f t="shared" si="469"/>
        <v xml:space="preserve"> </v>
      </c>
      <c r="AD71" s="59"/>
      <c r="AE71" s="60" t="str">
        <f t="shared" si="470"/>
        <v xml:space="preserve"> </v>
      </c>
      <c r="AF71" s="59"/>
      <c r="AG71" s="60" t="str">
        <f t="shared" si="471"/>
        <v xml:space="preserve"> </v>
      </c>
      <c r="AH71" s="59"/>
      <c r="AI71" s="60" t="str">
        <f t="shared" si="472"/>
        <v xml:space="preserve"> </v>
      </c>
      <c r="AJ71" s="59"/>
      <c r="AK71" s="60" t="str">
        <f t="shared" si="473"/>
        <v xml:space="preserve"> </v>
      </c>
      <c r="AL71" s="101"/>
      <c r="AM71" s="104" t="str">
        <f t="shared" si="474"/>
        <v xml:space="preserve"> </v>
      </c>
      <c r="AN71" s="59"/>
      <c r="AO71" s="60" t="str">
        <f t="shared" si="475"/>
        <v xml:space="preserve"> </v>
      </c>
      <c r="AP71" s="59"/>
      <c r="AQ71" s="60" t="str">
        <f t="shared" si="476"/>
        <v xml:space="preserve"> </v>
      </c>
      <c r="AR71" s="11">
        <f t="shared" ref="AR71:AU71" si="480">AR93</f>
        <v>0</v>
      </c>
      <c r="AS71" s="11">
        <f t="shared" si="480"/>
        <v>0</v>
      </c>
      <c r="AT71" s="11" t="str">
        <f t="shared" si="480"/>
        <v/>
      </c>
      <c r="AU71" s="11">
        <f t="shared" si="480"/>
        <v>0</v>
      </c>
      <c r="AV71" s="16"/>
    </row>
    <row r="72" spans="2:48" ht="18.75" customHeight="1" x14ac:dyDescent="0.35">
      <c r="B72" s="132"/>
      <c r="C72" s="7"/>
      <c r="D72" s="58"/>
      <c r="E72" s="54" t="str">
        <f t="shared" si="457"/>
        <v xml:space="preserve"> </v>
      </c>
      <c r="F72" s="58"/>
      <c r="G72" s="54" t="str">
        <f t="shared" si="458"/>
        <v xml:space="preserve"> </v>
      </c>
      <c r="H72" s="58"/>
      <c r="I72" s="54" t="str">
        <f t="shared" si="459"/>
        <v xml:space="preserve"> </v>
      </c>
      <c r="J72" s="58"/>
      <c r="K72" s="54" t="str">
        <f t="shared" si="460"/>
        <v xml:space="preserve"> </v>
      </c>
      <c r="L72" s="58"/>
      <c r="M72" s="54" t="str">
        <f t="shared" si="461"/>
        <v xml:space="preserve"> </v>
      </c>
      <c r="N72" s="58"/>
      <c r="O72" s="54" t="str">
        <f t="shared" si="462"/>
        <v xml:space="preserve"> </v>
      </c>
      <c r="P72" s="58"/>
      <c r="Q72" s="54" t="str">
        <f t="shared" si="463"/>
        <v xml:space="preserve"> </v>
      </c>
      <c r="R72" s="58"/>
      <c r="S72" s="54" t="str">
        <f t="shared" si="464"/>
        <v xml:space="preserve"> </v>
      </c>
      <c r="T72" s="125"/>
      <c r="U72" s="126" t="str">
        <f t="shared" si="465"/>
        <v xml:space="preserve"> </v>
      </c>
      <c r="V72" s="125"/>
      <c r="W72" s="126" t="str">
        <f t="shared" si="466"/>
        <v xml:space="preserve"> </v>
      </c>
      <c r="X72" s="58"/>
      <c r="Y72" s="54" t="str">
        <f t="shared" si="467"/>
        <v xml:space="preserve"> </v>
      </c>
      <c r="Z72" s="58"/>
      <c r="AA72" s="54" t="str">
        <f t="shared" si="468"/>
        <v xml:space="preserve"> </v>
      </c>
      <c r="AB72" s="58"/>
      <c r="AC72" s="54" t="str">
        <f t="shared" si="469"/>
        <v xml:space="preserve"> </v>
      </c>
      <c r="AD72" s="58"/>
      <c r="AE72" s="54" t="str">
        <f t="shared" si="470"/>
        <v xml:space="preserve"> </v>
      </c>
      <c r="AF72" s="58"/>
      <c r="AG72" s="54" t="str">
        <f t="shared" si="471"/>
        <v xml:space="preserve"> </v>
      </c>
      <c r="AH72" s="58"/>
      <c r="AI72" s="54" t="str">
        <f t="shared" si="472"/>
        <v xml:space="preserve"> </v>
      </c>
      <c r="AJ72" s="58"/>
      <c r="AK72" s="60" t="str">
        <f t="shared" si="473"/>
        <v xml:space="preserve"> </v>
      </c>
      <c r="AL72" s="100"/>
      <c r="AM72" s="104" t="str">
        <f t="shared" si="474"/>
        <v xml:space="preserve"> </v>
      </c>
      <c r="AN72" s="58"/>
      <c r="AO72" s="54" t="str">
        <f t="shared" si="475"/>
        <v xml:space="preserve"> </v>
      </c>
      <c r="AP72" s="58"/>
      <c r="AQ72" s="110" t="str">
        <f t="shared" si="476"/>
        <v xml:space="preserve"> </v>
      </c>
      <c r="AR72" s="11">
        <f t="shared" ref="AR72:AU72" si="481">AR94</f>
        <v>0</v>
      </c>
      <c r="AS72" s="11">
        <f t="shared" si="481"/>
        <v>0</v>
      </c>
      <c r="AT72" s="11" t="str">
        <f t="shared" si="481"/>
        <v/>
      </c>
      <c r="AU72" s="11">
        <f t="shared" si="481"/>
        <v>0</v>
      </c>
      <c r="AV72" s="16"/>
    </row>
    <row r="73" spans="2:48" ht="18.75" customHeight="1" x14ac:dyDescent="0.35">
      <c r="B73" s="132"/>
      <c r="C73" s="8"/>
      <c r="D73" s="59"/>
      <c r="E73" s="55" t="str">
        <f t="shared" si="457"/>
        <v xml:space="preserve"> </v>
      </c>
      <c r="F73" s="59"/>
      <c r="G73" s="55" t="str">
        <f t="shared" si="458"/>
        <v xml:space="preserve"> </v>
      </c>
      <c r="H73" s="59"/>
      <c r="I73" s="55" t="str">
        <f t="shared" si="459"/>
        <v xml:space="preserve"> </v>
      </c>
      <c r="J73" s="59"/>
      <c r="K73" s="55" t="str">
        <f t="shared" si="460"/>
        <v xml:space="preserve"> </v>
      </c>
      <c r="L73" s="59"/>
      <c r="M73" s="55" t="str">
        <f t="shared" si="461"/>
        <v xml:space="preserve"> </v>
      </c>
      <c r="N73" s="59"/>
      <c r="O73" s="55" t="str">
        <f t="shared" si="462"/>
        <v xml:space="preserve"> </v>
      </c>
      <c r="P73" s="59"/>
      <c r="Q73" s="55" t="str">
        <f t="shared" si="463"/>
        <v xml:space="preserve"> </v>
      </c>
      <c r="R73" s="59"/>
      <c r="S73" s="55" t="str">
        <f t="shared" si="464"/>
        <v xml:space="preserve"> </v>
      </c>
      <c r="T73" s="127"/>
      <c r="U73" s="129" t="str">
        <f t="shared" si="465"/>
        <v xml:space="preserve"> </v>
      </c>
      <c r="V73" s="127"/>
      <c r="W73" s="129" t="str">
        <f t="shared" si="466"/>
        <v xml:space="preserve"> </v>
      </c>
      <c r="X73" s="59"/>
      <c r="Y73" s="55" t="str">
        <f t="shared" si="467"/>
        <v xml:space="preserve"> </v>
      </c>
      <c r="Z73" s="59"/>
      <c r="AA73" s="55" t="str">
        <f t="shared" si="468"/>
        <v xml:space="preserve"> </v>
      </c>
      <c r="AB73" s="59"/>
      <c r="AC73" s="55" t="str">
        <f t="shared" si="469"/>
        <v xml:space="preserve"> </v>
      </c>
      <c r="AD73" s="59"/>
      <c r="AE73" s="55" t="str">
        <f t="shared" si="470"/>
        <v xml:space="preserve"> </v>
      </c>
      <c r="AF73" s="59"/>
      <c r="AG73" s="55" t="str">
        <f t="shared" si="471"/>
        <v xml:space="preserve"> </v>
      </c>
      <c r="AH73" s="59"/>
      <c r="AI73" s="55" t="str">
        <f t="shared" si="472"/>
        <v xml:space="preserve"> </v>
      </c>
      <c r="AJ73" s="59"/>
      <c r="AK73" s="60" t="str">
        <f t="shared" si="473"/>
        <v xml:space="preserve"> </v>
      </c>
      <c r="AL73" s="101"/>
      <c r="AM73" s="104" t="str">
        <f t="shared" si="474"/>
        <v xml:space="preserve"> </v>
      </c>
      <c r="AN73" s="59"/>
      <c r="AO73" s="55" t="str">
        <f t="shared" si="475"/>
        <v xml:space="preserve"> </v>
      </c>
      <c r="AP73" s="59"/>
      <c r="AQ73" s="60" t="str">
        <f t="shared" si="476"/>
        <v xml:space="preserve"> </v>
      </c>
      <c r="AR73" s="11">
        <f t="shared" ref="AR73:AU73" si="482">AR95</f>
        <v>0</v>
      </c>
      <c r="AS73" s="11">
        <f t="shared" si="482"/>
        <v>0</v>
      </c>
      <c r="AT73" s="11" t="str">
        <f t="shared" si="482"/>
        <v/>
      </c>
      <c r="AU73" s="11">
        <f t="shared" si="482"/>
        <v>0</v>
      </c>
      <c r="AV73" s="16"/>
    </row>
    <row r="74" spans="2:48" ht="18.75" customHeight="1" x14ac:dyDescent="0.35">
      <c r="B74" s="15"/>
      <c r="C74" s="8"/>
      <c r="D74" s="59"/>
      <c r="E74" s="55" t="str">
        <f t="shared" si="457"/>
        <v xml:space="preserve"> </v>
      </c>
      <c r="F74" s="59"/>
      <c r="G74" s="55" t="str">
        <f t="shared" si="458"/>
        <v xml:space="preserve"> </v>
      </c>
      <c r="H74" s="59"/>
      <c r="I74" s="55" t="str">
        <f t="shared" si="459"/>
        <v xml:space="preserve"> </v>
      </c>
      <c r="J74" s="59"/>
      <c r="K74" s="55" t="str">
        <f t="shared" si="460"/>
        <v xml:space="preserve"> </v>
      </c>
      <c r="L74" s="59"/>
      <c r="M74" s="55" t="str">
        <f t="shared" si="461"/>
        <v xml:space="preserve"> </v>
      </c>
      <c r="N74" s="59"/>
      <c r="O74" s="55" t="str">
        <f t="shared" si="462"/>
        <v xml:space="preserve"> </v>
      </c>
      <c r="P74" s="59"/>
      <c r="Q74" s="55" t="str">
        <f t="shared" si="463"/>
        <v xml:space="preserve"> </v>
      </c>
      <c r="R74" s="59"/>
      <c r="S74" s="55" t="str">
        <f t="shared" si="464"/>
        <v xml:space="preserve"> </v>
      </c>
      <c r="T74" s="127"/>
      <c r="U74" s="129" t="str">
        <f t="shared" si="465"/>
        <v xml:space="preserve"> </v>
      </c>
      <c r="V74" s="127"/>
      <c r="W74" s="129" t="str">
        <f t="shared" si="466"/>
        <v xml:space="preserve"> </v>
      </c>
      <c r="X74" s="59"/>
      <c r="Y74" s="55" t="str">
        <f t="shared" si="467"/>
        <v xml:space="preserve"> </v>
      </c>
      <c r="Z74" s="59"/>
      <c r="AA74" s="55" t="str">
        <f t="shared" si="468"/>
        <v xml:space="preserve"> </v>
      </c>
      <c r="AB74" s="59"/>
      <c r="AC74" s="55" t="str">
        <f t="shared" si="469"/>
        <v xml:space="preserve"> </v>
      </c>
      <c r="AD74" s="59"/>
      <c r="AE74" s="55" t="str">
        <f t="shared" si="470"/>
        <v xml:space="preserve"> </v>
      </c>
      <c r="AF74" s="59"/>
      <c r="AG74" s="55" t="str">
        <f t="shared" si="471"/>
        <v xml:space="preserve"> </v>
      </c>
      <c r="AH74" s="59"/>
      <c r="AI74" s="55" t="str">
        <f t="shared" si="472"/>
        <v xml:space="preserve"> </v>
      </c>
      <c r="AJ74" s="59"/>
      <c r="AK74" s="60" t="str">
        <f t="shared" si="473"/>
        <v xml:space="preserve"> </v>
      </c>
      <c r="AL74" s="101"/>
      <c r="AM74" s="104" t="str">
        <f t="shared" si="474"/>
        <v xml:space="preserve"> </v>
      </c>
      <c r="AN74" s="59"/>
      <c r="AO74" s="55" t="str">
        <f t="shared" si="475"/>
        <v xml:space="preserve"> </v>
      </c>
      <c r="AP74" s="59"/>
      <c r="AQ74" s="110" t="str">
        <f t="shared" si="476"/>
        <v xml:space="preserve"> </v>
      </c>
      <c r="AR74" s="11">
        <f t="shared" ref="AR74:AU74" si="483">AR96</f>
        <v>0</v>
      </c>
      <c r="AS74" s="11">
        <f t="shared" si="483"/>
        <v>0</v>
      </c>
      <c r="AT74" s="11" t="str">
        <f t="shared" si="483"/>
        <v/>
      </c>
      <c r="AU74" s="11">
        <f t="shared" si="483"/>
        <v>0</v>
      </c>
      <c r="AV74" s="16"/>
    </row>
    <row r="75" spans="2:48" ht="18.75" customHeight="1" thickBot="1" x14ac:dyDescent="0.4">
      <c r="B75" s="15"/>
      <c r="C75" s="9"/>
      <c r="D75" s="61"/>
      <c r="E75" s="56" t="str">
        <f t="shared" si="457"/>
        <v xml:space="preserve"> </v>
      </c>
      <c r="F75" s="61"/>
      <c r="G75" s="56" t="str">
        <f t="shared" si="458"/>
        <v xml:space="preserve"> </v>
      </c>
      <c r="H75" s="61"/>
      <c r="I75" s="56" t="str">
        <f t="shared" si="459"/>
        <v xml:space="preserve"> </v>
      </c>
      <c r="J75" s="61"/>
      <c r="K75" s="56" t="str">
        <f t="shared" si="460"/>
        <v xml:space="preserve"> </v>
      </c>
      <c r="L75" s="61"/>
      <c r="M75" s="56" t="str">
        <f t="shared" si="461"/>
        <v xml:space="preserve"> </v>
      </c>
      <c r="N75" s="61"/>
      <c r="O75" s="56" t="str">
        <f t="shared" si="462"/>
        <v xml:space="preserve"> </v>
      </c>
      <c r="P75" s="61"/>
      <c r="Q75" s="56" t="str">
        <f t="shared" si="463"/>
        <v xml:space="preserve"> </v>
      </c>
      <c r="R75" s="61"/>
      <c r="S75" s="56" t="str">
        <f t="shared" si="464"/>
        <v xml:space="preserve"> </v>
      </c>
      <c r="T75" s="130"/>
      <c r="U75" s="131" t="str">
        <f t="shared" si="465"/>
        <v xml:space="preserve"> </v>
      </c>
      <c r="V75" s="130"/>
      <c r="W75" s="131" t="str">
        <f t="shared" si="466"/>
        <v xml:space="preserve"> </v>
      </c>
      <c r="X75" s="61"/>
      <c r="Y75" s="56" t="str">
        <f t="shared" si="467"/>
        <v xml:space="preserve"> </v>
      </c>
      <c r="Z75" s="61"/>
      <c r="AA75" s="56" t="str">
        <f t="shared" si="468"/>
        <v xml:space="preserve"> </v>
      </c>
      <c r="AB75" s="61"/>
      <c r="AC75" s="56" t="str">
        <f t="shared" si="469"/>
        <v xml:space="preserve"> </v>
      </c>
      <c r="AD75" s="61"/>
      <c r="AE75" s="56" t="str">
        <f t="shared" si="470"/>
        <v xml:space="preserve"> </v>
      </c>
      <c r="AF75" s="61"/>
      <c r="AG75" s="56" t="str">
        <f t="shared" si="471"/>
        <v xml:space="preserve"> </v>
      </c>
      <c r="AH75" s="61"/>
      <c r="AI75" s="56" t="str">
        <f t="shared" si="472"/>
        <v xml:space="preserve"> </v>
      </c>
      <c r="AJ75" s="61"/>
      <c r="AK75" s="105" t="str">
        <f t="shared" si="473"/>
        <v xml:space="preserve"> </v>
      </c>
      <c r="AL75" s="103"/>
      <c r="AM75" s="106" t="str">
        <f t="shared" si="474"/>
        <v xml:space="preserve"> </v>
      </c>
      <c r="AN75" s="61"/>
      <c r="AO75" s="56" t="str">
        <f t="shared" si="475"/>
        <v xml:space="preserve"> </v>
      </c>
      <c r="AP75" s="61"/>
      <c r="AQ75" s="105" t="str">
        <f t="shared" si="476"/>
        <v xml:space="preserve"> </v>
      </c>
      <c r="AR75" s="12">
        <f t="shared" ref="AR75:AU75" si="484">AR97</f>
        <v>0</v>
      </c>
      <c r="AS75" s="12">
        <f t="shared" si="484"/>
        <v>0</v>
      </c>
      <c r="AT75" s="12" t="str">
        <f t="shared" si="484"/>
        <v/>
      </c>
      <c r="AU75" s="12">
        <f t="shared" si="484"/>
        <v>0</v>
      </c>
      <c r="AV75" s="16"/>
    </row>
    <row r="76" spans="2:48" x14ac:dyDescent="0.35">
      <c r="B76" s="15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16"/>
    </row>
    <row r="77" spans="2:48" hidden="1" x14ac:dyDescent="0.35">
      <c r="B77" s="15"/>
      <c r="C77" s="2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16"/>
    </row>
    <row r="78" spans="2:48" hidden="1" x14ac:dyDescent="0.35">
      <c r="B78" s="15"/>
      <c r="C78" s="23" t="str">
        <f t="shared" ref="C78:C83" si="485">C56</f>
        <v>Terry Ayer</v>
      </c>
      <c r="D78" s="114"/>
      <c r="E78" s="113">
        <f>IF(E56=" ",0,E56)</f>
        <v>5</v>
      </c>
      <c r="F78" s="115"/>
      <c r="G78" s="113">
        <f t="shared" ref="G78:G93" si="486">IF(G56=" ",0,G56)</f>
        <v>95</v>
      </c>
      <c r="H78" s="115"/>
      <c r="I78" s="113">
        <f t="shared" ref="I78:I93" si="487">IF(I56=" ",0,I56)</f>
        <v>75</v>
      </c>
      <c r="J78" s="115"/>
      <c r="K78" s="113">
        <f t="shared" ref="K78:K93" si="488">IF(K56=" ",0,K56)</f>
        <v>100</v>
      </c>
      <c r="L78" s="115"/>
      <c r="M78" s="113">
        <f t="shared" ref="M78:M93" si="489">IF(M56=" ",0,M56)</f>
        <v>95</v>
      </c>
      <c r="N78" s="115"/>
      <c r="O78" s="113">
        <f t="shared" ref="O78:O93" si="490">IF(O56=" ",0,O56)</f>
        <v>95</v>
      </c>
      <c r="P78" s="115"/>
      <c r="Q78" s="113">
        <f t="shared" ref="Q78:Q93" si="491">IF(Q56=" ",0,Q56)</f>
        <v>95</v>
      </c>
      <c r="R78" s="115"/>
      <c r="S78" s="113">
        <f t="shared" ref="S78:S93" si="492">IF(S56=" ",0,S56)</f>
        <v>95</v>
      </c>
      <c r="T78" s="115"/>
      <c r="U78" s="113">
        <f t="shared" ref="U78:U93" si="493">IF(U56=" ",0,U56)</f>
        <v>0</v>
      </c>
      <c r="V78" s="115"/>
      <c r="W78" s="113">
        <f t="shared" ref="W78:W93" si="494">IF(W56=" ",0,W56)</f>
        <v>0</v>
      </c>
      <c r="X78" s="115"/>
      <c r="Y78" s="113">
        <f t="shared" ref="Y78:Y93" si="495">IF(Y56=" ",0,Y56)</f>
        <v>95</v>
      </c>
      <c r="Z78" s="115"/>
      <c r="AA78" s="113">
        <f t="shared" ref="AA78:AA93" si="496">IF(AA56=" ",0,AA56)</f>
        <v>90</v>
      </c>
      <c r="AB78" s="115"/>
      <c r="AC78" s="113">
        <f>IF(AC56=" ",0,AC56)</f>
        <v>95</v>
      </c>
      <c r="AD78" s="115"/>
      <c r="AE78" s="113">
        <f t="shared" ref="AE78:AE93" si="497">IF(AE56=" ",0,AE56)</f>
        <v>95</v>
      </c>
      <c r="AF78" s="115"/>
      <c r="AG78" s="113">
        <f t="shared" ref="AG78:AG93" si="498">IF(AG56=" ",0,AG56)</f>
        <v>90</v>
      </c>
      <c r="AH78" s="115"/>
      <c r="AI78" s="113">
        <f t="shared" ref="AI78:AI93" si="499">IF(AI56=" ",0,AI56)</f>
        <v>85</v>
      </c>
      <c r="AJ78" s="115"/>
      <c r="AK78" s="113">
        <f t="shared" ref="AK78:AK93" si="500">IF(AK56=" ",0,AK56)</f>
        <v>90</v>
      </c>
      <c r="AL78" s="115"/>
      <c r="AM78" s="113">
        <f t="shared" ref="AM78:AM93" si="501">IF(AM56=" ",0,AM56)</f>
        <v>100</v>
      </c>
      <c r="AN78" s="115"/>
      <c r="AO78" s="113">
        <f t="shared" ref="AO78:AO93" si="502">IF(AO56=" ",0,AO56)</f>
        <v>100</v>
      </c>
      <c r="AP78" s="115"/>
      <c r="AQ78" s="113">
        <f t="shared" ref="AQ78:AQ93" si="503">IF(AQ56=" ",0,AQ56)</f>
        <v>75</v>
      </c>
      <c r="AR78" s="112">
        <f>SUM(D78:AQ78)</f>
        <v>1570</v>
      </c>
      <c r="AS78" s="23">
        <f>SUM(D78:AQ78)-SMALL(D78:AQ78,1)-SMALL(D78:AQ78,2)-SMALL(D78:AQ78,3)-SMALL(D78:AQ78,4)-SMALL(D78:AQ78,5)-SMALL(D78:AQ78,6)</f>
        <v>1330</v>
      </c>
      <c r="AT78" s="23">
        <f>IF(AS78=0, "",RANK(AS78,$AS$78:$AS$97))</f>
        <v>1</v>
      </c>
      <c r="AU78" s="23">
        <f>COUNTIF(D78:AQ78,100)</f>
        <v>3</v>
      </c>
      <c r="AV78" s="24"/>
    </row>
    <row r="79" spans="2:48" hidden="1" x14ac:dyDescent="0.35">
      <c r="B79" s="15"/>
      <c r="C79" s="23" t="str">
        <f t="shared" si="485"/>
        <v>Hal Pierce</v>
      </c>
      <c r="D79" s="114"/>
      <c r="E79" s="23">
        <f t="shared" ref="E79:E97" si="504">IF(E57=" ",0,E57)</f>
        <v>85</v>
      </c>
      <c r="F79" s="115"/>
      <c r="G79" s="23">
        <f t="shared" si="486"/>
        <v>90</v>
      </c>
      <c r="H79" s="115"/>
      <c r="I79" s="23">
        <f t="shared" si="487"/>
        <v>80</v>
      </c>
      <c r="J79" s="115"/>
      <c r="K79" s="23">
        <f t="shared" si="488"/>
        <v>95</v>
      </c>
      <c r="L79" s="115"/>
      <c r="M79" s="23">
        <f t="shared" si="489"/>
        <v>80</v>
      </c>
      <c r="N79" s="115"/>
      <c r="O79" s="23">
        <f t="shared" si="490"/>
        <v>85</v>
      </c>
      <c r="P79" s="115"/>
      <c r="Q79" s="23">
        <f t="shared" si="491"/>
        <v>90</v>
      </c>
      <c r="R79" s="115"/>
      <c r="S79" s="23">
        <f t="shared" si="492"/>
        <v>85</v>
      </c>
      <c r="T79" s="115"/>
      <c r="U79" s="23">
        <f t="shared" si="493"/>
        <v>0</v>
      </c>
      <c r="V79" s="115"/>
      <c r="W79" s="23">
        <f t="shared" si="494"/>
        <v>0</v>
      </c>
      <c r="X79" s="115"/>
      <c r="Y79" s="23">
        <f t="shared" si="495"/>
        <v>85</v>
      </c>
      <c r="Z79" s="115"/>
      <c r="AA79" s="23">
        <f t="shared" si="496"/>
        <v>85</v>
      </c>
      <c r="AB79" s="115"/>
      <c r="AC79" s="23">
        <f t="shared" ref="AC79:AC97" si="505">IF(AC57=" ",0,AC57)</f>
        <v>85</v>
      </c>
      <c r="AD79" s="115"/>
      <c r="AE79" s="23">
        <f t="shared" si="497"/>
        <v>85</v>
      </c>
      <c r="AF79" s="115"/>
      <c r="AG79" s="23">
        <f t="shared" si="498"/>
        <v>100</v>
      </c>
      <c r="AH79" s="115"/>
      <c r="AI79" s="23">
        <f t="shared" si="499"/>
        <v>90</v>
      </c>
      <c r="AJ79" s="115"/>
      <c r="AK79" s="23">
        <f t="shared" si="500"/>
        <v>85</v>
      </c>
      <c r="AL79" s="115"/>
      <c r="AM79" s="23">
        <f t="shared" si="501"/>
        <v>90</v>
      </c>
      <c r="AN79" s="115"/>
      <c r="AO79" s="23">
        <f t="shared" si="502"/>
        <v>85</v>
      </c>
      <c r="AP79" s="115"/>
      <c r="AQ79" s="23">
        <f t="shared" si="503"/>
        <v>90</v>
      </c>
      <c r="AR79" s="112">
        <f t="shared" ref="AR79:AR97" si="506">SUM(D79:AQ79)</f>
        <v>1570</v>
      </c>
      <c r="AS79" s="23">
        <f t="shared" ref="AS79:AS97" si="507">SUM(D79:AQ79)-SMALL(D79:AQ79,1)-SMALL(D79:AQ79,2)-SMALL(D79:AQ79,3)-SMALL(D79:AQ79,4)-SMALL(D79:AQ79,5)-SMALL(D79:AQ79,6)</f>
        <v>1240</v>
      </c>
      <c r="AT79" s="23">
        <f t="shared" ref="AT79:AT97" si="508">IF(AS79=0, "",RANK(AS79,$AS$78:$AS$97))</f>
        <v>2</v>
      </c>
      <c r="AU79" s="23">
        <f t="shared" ref="AU79:AU97" si="509">COUNTIF(D79:AQ79,100)</f>
        <v>1</v>
      </c>
      <c r="AV79" s="24"/>
    </row>
    <row r="80" spans="2:48" hidden="1" x14ac:dyDescent="0.35">
      <c r="B80" s="15"/>
      <c r="C80" s="23" t="str">
        <f t="shared" si="485"/>
        <v>Bruce Olsen</v>
      </c>
      <c r="D80" s="114"/>
      <c r="E80" s="23">
        <f t="shared" si="504"/>
        <v>100</v>
      </c>
      <c r="F80" s="115"/>
      <c r="G80" s="23">
        <f t="shared" si="486"/>
        <v>0</v>
      </c>
      <c r="H80" s="115"/>
      <c r="I80" s="23">
        <f t="shared" si="487"/>
        <v>90</v>
      </c>
      <c r="J80" s="115"/>
      <c r="K80" s="23">
        <f t="shared" si="488"/>
        <v>0</v>
      </c>
      <c r="L80" s="115"/>
      <c r="M80" s="23">
        <f t="shared" si="489"/>
        <v>85</v>
      </c>
      <c r="N80" s="115"/>
      <c r="O80" s="23">
        <f t="shared" si="490"/>
        <v>70</v>
      </c>
      <c r="P80" s="115"/>
      <c r="Q80" s="23">
        <f t="shared" si="491"/>
        <v>100</v>
      </c>
      <c r="R80" s="115"/>
      <c r="S80" s="23">
        <f t="shared" si="492"/>
        <v>80</v>
      </c>
      <c r="T80" s="115"/>
      <c r="U80" s="23">
        <f t="shared" si="493"/>
        <v>0</v>
      </c>
      <c r="V80" s="115"/>
      <c r="W80" s="23">
        <f t="shared" si="494"/>
        <v>0</v>
      </c>
      <c r="X80" s="115"/>
      <c r="Y80" s="23">
        <f t="shared" si="495"/>
        <v>85</v>
      </c>
      <c r="Z80" s="115"/>
      <c r="AA80" s="23">
        <f t="shared" si="496"/>
        <v>75</v>
      </c>
      <c r="AB80" s="115"/>
      <c r="AC80" s="23">
        <f t="shared" si="505"/>
        <v>80</v>
      </c>
      <c r="AD80" s="115"/>
      <c r="AE80" s="23">
        <f t="shared" si="497"/>
        <v>80</v>
      </c>
      <c r="AF80" s="115"/>
      <c r="AG80" s="23">
        <f t="shared" si="498"/>
        <v>75</v>
      </c>
      <c r="AH80" s="115"/>
      <c r="AI80" s="23">
        <f t="shared" si="499"/>
        <v>0</v>
      </c>
      <c r="AJ80" s="115"/>
      <c r="AK80" s="23">
        <f t="shared" si="500"/>
        <v>80</v>
      </c>
      <c r="AL80" s="115"/>
      <c r="AM80" s="23">
        <f t="shared" si="501"/>
        <v>80</v>
      </c>
      <c r="AN80" s="115"/>
      <c r="AO80" s="23">
        <f t="shared" si="502"/>
        <v>80</v>
      </c>
      <c r="AP80" s="115"/>
      <c r="AQ80" s="23">
        <f t="shared" si="503"/>
        <v>80</v>
      </c>
      <c r="AR80" s="112">
        <f t="shared" si="506"/>
        <v>1240</v>
      </c>
      <c r="AS80" s="23">
        <f t="shared" si="507"/>
        <v>1170</v>
      </c>
      <c r="AT80" s="23">
        <f t="shared" si="508"/>
        <v>3</v>
      </c>
      <c r="AU80" s="23">
        <f t="shared" si="509"/>
        <v>2</v>
      </c>
      <c r="AV80" s="24"/>
    </row>
    <row r="81" spans="2:48" hidden="1" x14ac:dyDescent="0.35">
      <c r="B81" s="15"/>
      <c r="C81" s="23" t="str">
        <f t="shared" si="485"/>
        <v>Cody Pare</v>
      </c>
      <c r="D81" s="114"/>
      <c r="E81" s="23">
        <f t="shared" si="504"/>
        <v>0</v>
      </c>
      <c r="F81" s="115"/>
      <c r="G81" s="23">
        <f t="shared" si="486"/>
        <v>0</v>
      </c>
      <c r="H81" s="115"/>
      <c r="I81" s="23">
        <f t="shared" si="487"/>
        <v>100</v>
      </c>
      <c r="J81" s="115"/>
      <c r="K81" s="23">
        <f t="shared" si="488"/>
        <v>85</v>
      </c>
      <c r="L81" s="115"/>
      <c r="M81" s="23">
        <f t="shared" si="489"/>
        <v>90</v>
      </c>
      <c r="N81" s="115"/>
      <c r="O81" s="23">
        <f t="shared" si="490"/>
        <v>100</v>
      </c>
      <c r="P81" s="115"/>
      <c r="Q81" s="23">
        <f t="shared" si="491"/>
        <v>85</v>
      </c>
      <c r="R81" s="115"/>
      <c r="S81" s="23">
        <f t="shared" si="492"/>
        <v>100</v>
      </c>
      <c r="T81" s="115"/>
      <c r="U81" s="23">
        <f t="shared" si="493"/>
        <v>0</v>
      </c>
      <c r="V81" s="115"/>
      <c r="W81" s="23">
        <f t="shared" si="494"/>
        <v>0</v>
      </c>
      <c r="X81" s="115"/>
      <c r="Y81" s="23">
        <f t="shared" si="495"/>
        <v>100</v>
      </c>
      <c r="Z81" s="115"/>
      <c r="AA81" s="23">
        <f t="shared" si="496"/>
        <v>100</v>
      </c>
      <c r="AB81" s="115"/>
      <c r="AC81" s="23">
        <f t="shared" si="505"/>
        <v>100</v>
      </c>
      <c r="AD81" s="115"/>
      <c r="AE81" s="23">
        <f t="shared" si="497"/>
        <v>100</v>
      </c>
      <c r="AF81" s="115"/>
      <c r="AG81" s="23">
        <f t="shared" si="498"/>
        <v>80</v>
      </c>
      <c r="AH81" s="115"/>
      <c r="AI81" s="23">
        <f t="shared" si="499"/>
        <v>95</v>
      </c>
      <c r="AJ81" s="115"/>
      <c r="AK81" s="23">
        <f t="shared" si="500"/>
        <v>0</v>
      </c>
      <c r="AL81" s="115"/>
      <c r="AM81" s="23">
        <f t="shared" si="501"/>
        <v>0</v>
      </c>
      <c r="AN81" s="115"/>
      <c r="AO81" s="23">
        <f t="shared" si="502"/>
        <v>0</v>
      </c>
      <c r="AP81" s="115"/>
      <c r="AQ81" s="23">
        <f t="shared" si="503"/>
        <v>0</v>
      </c>
      <c r="AR81" s="112">
        <f t="shared" si="506"/>
        <v>1135</v>
      </c>
      <c r="AS81" s="23">
        <f t="shared" si="507"/>
        <v>1135</v>
      </c>
      <c r="AT81" s="23">
        <f t="shared" si="508"/>
        <v>4</v>
      </c>
      <c r="AU81" s="23">
        <f t="shared" si="509"/>
        <v>7</v>
      </c>
      <c r="AV81" s="24"/>
    </row>
    <row r="82" spans="2:48" hidden="1" x14ac:dyDescent="0.35">
      <c r="B82" s="15"/>
      <c r="C82" s="23" t="str">
        <f t="shared" si="485"/>
        <v>Dave Muse</v>
      </c>
      <c r="D82" s="114"/>
      <c r="E82" s="23">
        <f t="shared" si="504"/>
        <v>80</v>
      </c>
      <c r="F82" s="115"/>
      <c r="G82" s="23">
        <f t="shared" si="486"/>
        <v>75</v>
      </c>
      <c r="H82" s="115"/>
      <c r="I82" s="23">
        <f t="shared" si="487"/>
        <v>0</v>
      </c>
      <c r="J82" s="115"/>
      <c r="K82" s="23">
        <f t="shared" si="488"/>
        <v>0</v>
      </c>
      <c r="L82" s="115"/>
      <c r="M82" s="23">
        <f t="shared" si="489"/>
        <v>60</v>
      </c>
      <c r="N82" s="115"/>
      <c r="O82" s="23">
        <f t="shared" si="490"/>
        <v>75</v>
      </c>
      <c r="P82" s="115"/>
      <c r="Q82" s="23">
        <f t="shared" si="491"/>
        <v>80</v>
      </c>
      <c r="R82" s="115"/>
      <c r="S82" s="23">
        <f t="shared" si="492"/>
        <v>75</v>
      </c>
      <c r="T82" s="115"/>
      <c r="U82" s="23">
        <f t="shared" si="493"/>
        <v>0</v>
      </c>
      <c r="V82" s="115"/>
      <c r="W82" s="23">
        <f t="shared" si="494"/>
        <v>0</v>
      </c>
      <c r="X82" s="115"/>
      <c r="Y82" s="23">
        <f t="shared" si="495"/>
        <v>70</v>
      </c>
      <c r="Z82" s="115"/>
      <c r="AA82" s="23">
        <f t="shared" si="496"/>
        <v>0</v>
      </c>
      <c r="AB82" s="115"/>
      <c r="AC82" s="23">
        <f t="shared" si="505"/>
        <v>0</v>
      </c>
      <c r="AD82" s="115"/>
      <c r="AE82" s="23">
        <f t="shared" si="497"/>
        <v>0</v>
      </c>
      <c r="AF82" s="115"/>
      <c r="AG82" s="23">
        <f t="shared" si="498"/>
        <v>60</v>
      </c>
      <c r="AH82" s="115"/>
      <c r="AI82" s="23">
        <f t="shared" si="499"/>
        <v>0</v>
      </c>
      <c r="AJ82" s="115"/>
      <c r="AK82" s="23">
        <f t="shared" si="500"/>
        <v>100</v>
      </c>
      <c r="AL82" s="115"/>
      <c r="AM82" s="23">
        <f t="shared" si="501"/>
        <v>85</v>
      </c>
      <c r="AN82" s="115"/>
      <c r="AO82" s="23">
        <f t="shared" si="502"/>
        <v>70</v>
      </c>
      <c r="AP82" s="115"/>
      <c r="AQ82" s="23">
        <f t="shared" si="503"/>
        <v>70</v>
      </c>
      <c r="AR82" s="112">
        <f t="shared" si="506"/>
        <v>900</v>
      </c>
      <c r="AS82" s="23">
        <f t="shared" si="507"/>
        <v>900</v>
      </c>
      <c r="AT82" s="23">
        <f t="shared" si="508"/>
        <v>5</v>
      </c>
      <c r="AU82" s="23">
        <f t="shared" si="509"/>
        <v>1</v>
      </c>
      <c r="AV82" s="24"/>
    </row>
    <row r="83" spans="2:48" hidden="1" x14ac:dyDescent="0.35">
      <c r="B83" s="15"/>
      <c r="C83" s="23" t="str">
        <f t="shared" si="485"/>
        <v>Jim Colligan</v>
      </c>
      <c r="D83" s="114"/>
      <c r="E83" s="23">
        <f t="shared" si="504"/>
        <v>75</v>
      </c>
      <c r="F83" s="115"/>
      <c r="G83" s="23">
        <f t="shared" si="486"/>
        <v>85</v>
      </c>
      <c r="H83" s="115"/>
      <c r="I83" s="23">
        <f t="shared" si="487"/>
        <v>95</v>
      </c>
      <c r="J83" s="115"/>
      <c r="K83" s="23">
        <f t="shared" si="488"/>
        <v>90</v>
      </c>
      <c r="L83" s="115"/>
      <c r="M83" s="23">
        <f t="shared" si="489"/>
        <v>70</v>
      </c>
      <c r="N83" s="115"/>
      <c r="O83" s="23">
        <f t="shared" si="490"/>
        <v>0</v>
      </c>
      <c r="P83" s="115"/>
      <c r="Q83" s="23">
        <f t="shared" si="491"/>
        <v>0</v>
      </c>
      <c r="R83" s="115"/>
      <c r="S83" s="23">
        <f t="shared" si="492"/>
        <v>0</v>
      </c>
      <c r="T83" s="115"/>
      <c r="U83" s="23">
        <f t="shared" si="493"/>
        <v>0</v>
      </c>
      <c r="V83" s="115"/>
      <c r="W83" s="23">
        <f t="shared" si="494"/>
        <v>0</v>
      </c>
      <c r="X83" s="115"/>
      <c r="Y83" s="23">
        <f t="shared" si="495"/>
        <v>0</v>
      </c>
      <c r="Z83" s="115"/>
      <c r="AA83" s="23">
        <f t="shared" si="496"/>
        <v>0</v>
      </c>
      <c r="AB83" s="115"/>
      <c r="AC83" s="23">
        <f t="shared" si="505"/>
        <v>90</v>
      </c>
      <c r="AD83" s="115"/>
      <c r="AE83" s="23">
        <f t="shared" si="497"/>
        <v>90</v>
      </c>
      <c r="AF83" s="115"/>
      <c r="AG83" s="23">
        <f t="shared" si="498"/>
        <v>85</v>
      </c>
      <c r="AH83" s="115"/>
      <c r="AI83" s="23">
        <f t="shared" si="499"/>
        <v>0</v>
      </c>
      <c r="AJ83" s="115"/>
      <c r="AK83" s="23">
        <f t="shared" si="500"/>
        <v>0</v>
      </c>
      <c r="AL83" s="115"/>
      <c r="AM83" s="23">
        <f t="shared" si="501"/>
        <v>0</v>
      </c>
      <c r="AN83" s="115"/>
      <c r="AO83" s="23">
        <f t="shared" si="502"/>
        <v>90</v>
      </c>
      <c r="AP83" s="115"/>
      <c r="AQ83" s="23">
        <f t="shared" si="503"/>
        <v>85</v>
      </c>
      <c r="AR83" s="112">
        <f t="shared" si="506"/>
        <v>855</v>
      </c>
      <c r="AS83" s="23">
        <f t="shared" si="507"/>
        <v>855</v>
      </c>
      <c r="AT83" s="23">
        <f t="shared" si="508"/>
        <v>6</v>
      </c>
      <c r="AU83" s="23">
        <f t="shared" si="509"/>
        <v>0</v>
      </c>
      <c r="AV83" s="24"/>
    </row>
    <row r="84" spans="2:48" hidden="1" x14ac:dyDescent="0.35">
      <c r="B84" s="15"/>
      <c r="C84" s="23" t="str">
        <f t="shared" ref="C84:C96" si="510">C60</f>
        <v>Dave Muse</v>
      </c>
      <c r="D84" s="114"/>
      <c r="E84" s="23">
        <f t="shared" si="504"/>
        <v>95</v>
      </c>
      <c r="F84" s="115"/>
      <c r="G84" s="23">
        <f t="shared" si="486"/>
        <v>100</v>
      </c>
      <c r="H84" s="115"/>
      <c r="I84" s="23">
        <f t="shared" si="487"/>
        <v>85</v>
      </c>
      <c r="J84" s="115"/>
      <c r="K84" s="23">
        <f t="shared" si="488"/>
        <v>0</v>
      </c>
      <c r="L84" s="115"/>
      <c r="M84" s="23">
        <f t="shared" si="489"/>
        <v>75</v>
      </c>
      <c r="N84" s="115"/>
      <c r="O84" s="23">
        <f t="shared" si="490"/>
        <v>80</v>
      </c>
      <c r="P84" s="115"/>
      <c r="Q84" s="23">
        <f t="shared" si="491"/>
        <v>0</v>
      </c>
      <c r="R84" s="115"/>
      <c r="S84" s="23">
        <f t="shared" si="492"/>
        <v>0</v>
      </c>
      <c r="T84" s="115"/>
      <c r="U84" s="23">
        <f t="shared" si="493"/>
        <v>0</v>
      </c>
      <c r="V84" s="115"/>
      <c r="W84" s="23">
        <f t="shared" si="494"/>
        <v>0</v>
      </c>
      <c r="X84" s="115"/>
      <c r="Y84" s="23">
        <f t="shared" si="495"/>
        <v>0</v>
      </c>
      <c r="Z84" s="115"/>
      <c r="AA84" s="23">
        <f t="shared" si="496"/>
        <v>0</v>
      </c>
      <c r="AB84" s="115"/>
      <c r="AC84" s="23">
        <f t="shared" si="505"/>
        <v>0</v>
      </c>
      <c r="AD84" s="115"/>
      <c r="AE84" s="23">
        <f t="shared" si="497"/>
        <v>0</v>
      </c>
      <c r="AF84" s="115"/>
      <c r="AG84" s="23">
        <f t="shared" si="498"/>
        <v>70</v>
      </c>
      <c r="AH84" s="115"/>
      <c r="AI84" s="23">
        <f t="shared" si="499"/>
        <v>0</v>
      </c>
      <c r="AJ84" s="115"/>
      <c r="AK84" s="23">
        <f t="shared" si="500"/>
        <v>95</v>
      </c>
      <c r="AL84" s="115"/>
      <c r="AM84" s="23">
        <f t="shared" si="501"/>
        <v>0</v>
      </c>
      <c r="AN84" s="115"/>
      <c r="AO84" s="23">
        <f t="shared" si="502"/>
        <v>95</v>
      </c>
      <c r="AP84" s="115"/>
      <c r="AQ84" s="23">
        <f t="shared" si="503"/>
        <v>100</v>
      </c>
      <c r="AR84" s="112">
        <f t="shared" si="506"/>
        <v>795</v>
      </c>
      <c r="AS84" s="23">
        <f t="shared" si="507"/>
        <v>795</v>
      </c>
      <c r="AT84" s="23">
        <f t="shared" si="508"/>
        <v>7</v>
      </c>
      <c r="AU84" s="23">
        <f t="shared" si="509"/>
        <v>2</v>
      </c>
      <c r="AV84" s="24"/>
    </row>
    <row r="85" spans="2:48" hidden="1" x14ac:dyDescent="0.35">
      <c r="B85" s="15"/>
      <c r="C85" s="23" t="str">
        <f t="shared" si="510"/>
        <v>Jim Colligan</v>
      </c>
      <c r="D85" s="114"/>
      <c r="E85" s="23">
        <f t="shared" si="504"/>
        <v>0</v>
      </c>
      <c r="F85" s="115"/>
      <c r="G85" s="23">
        <f t="shared" si="486"/>
        <v>0</v>
      </c>
      <c r="H85" s="115"/>
      <c r="I85" s="23">
        <f t="shared" si="487"/>
        <v>0</v>
      </c>
      <c r="J85" s="115"/>
      <c r="K85" s="23">
        <f t="shared" si="488"/>
        <v>0</v>
      </c>
      <c r="L85" s="115"/>
      <c r="M85" s="23">
        <f t="shared" si="489"/>
        <v>0</v>
      </c>
      <c r="N85" s="115"/>
      <c r="O85" s="23">
        <f t="shared" si="490"/>
        <v>0</v>
      </c>
      <c r="P85" s="115"/>
      <c r="Q85" s="23">
        <f t="shared" si="491"/>
        <v>0</v>
      </c>
      <c r="R85" s="115"/>
      <c r="S85" s="23">
        <f t="shared" si="492"/>
        <v>0</v>
      </c>
      <c r="T85" s="115"/>
      <c r="U85" s="23">
        <f t="shared" si="493"/>
        <v>0</v>
      </c>
      <c r="V85" s="115"/>
      <c r="W85" s="23">
        <f t="shared" si="494"/>
        <v>0</v>
      </c>
      <c r="X85" s="115"/>
      <c r="Y85" s="23">
        <f t="shared" si="495"/>
        <v>75</v>
      </c>
      <c r="Z85" s="115"/>
      <c r="AA85" s="23">
        <f t="shared" si="496"/>
        <v>95</v>
      </c>
      <c r="AB85" s="115"/>
      <c r="AC85" s="23">
        <f t="shared" si="505"/>
        <v>0</v>
      </c>
      <c r="AD85" s="115"/>
      <c r="AE85" s="23">
        <f t="shared" si="497"/>
        <v>0</v>
      </c>
      <c r="AF85" s="115"/>
      <c r="AG85" s="23">
        <f t="shared" si="498"/>
        <v>65</v>
      </c>
      <c r="AH85" s="115"/>
      <c r="AI85" s="23">
        <f t="shared" si="499"/>
        <v>100</v>
      </c>
      <c r="AJ85" s="115"/>
      <c r="AK85" s="23">
        <f t="shared" si="500"/>
        <v>75</v>
      </c>
      <c r="AL85" s="115"/>
      <c r="AM85" s="23">
        <f t="shared" si="501"/>
        <v>95</v>
      </c>
      <c r="AN85" s="115"/>
      <c r="AO85" s="23">
        <f t="shared" si="502"/>
        <v>75</v>
      </c>
      <c r="AP85" s="115"/>
      <c r="AQ85" s="23">
        <f t="shared" si="503"/>
        <v>95</v>
      </c>
      <c r="AR85" s="112">
        <f t="shared" si="506"/>
        <v>675</v>
      </c>
      <c r="AS85" s="23">
        <f t="shared" si="507"/>
        <v>675</v>
      </c>
      <c r="AT85" s="23">
        <f t="shared" si="508"/>
        <v>8</v>
      </c>
      <c r="AU85" s="23">
        <f t="shared" si="509"/>
        <v>1</v>
      </c>
      <c r="AV85" s="24"/>
    </row>
    <row r="86" spans="2:48" hidden="1" x14ac:dyDescent="0.35">
      <c r="B86" s="15"/>
      <c r="C86" s="23" t="str">
        <f t="shared" si="510"/>
        <v>Mike Tiffany</v>
      </c>
      <c r="D86" s="114"/>
      <c r="E86" s="23">
        <f t="shared" si="504"/>
        <v>0</v>
      </c>
      <c r="F86" s="115"/>
      <c r="G86" s="23">
        <f t="shared" si="486"/>
        <v>0</v>
      </c>
      <c r="H86" s="115"/>
      <c r="I86" s="23">
        <f t="shared" si="487"/>
        <v>0</v>
      </c>
      <c r="J86" s="115"/>
      <c r="K86" s="23">
        <f t="shared" si="488"/>
        <v>0</v>
      </c>
      <c r="L86" s="115"/>
      <c r="M86" s="23">
        <f t="shared" si="489"/>
        <v>100</v>
      </c>
      <c r="N86" s="115"/>
      <c r="O86" s="23">
        <f t="shared" si="490"/>
        <v>90</v>
      </c>
      <c r="P86" s="115"/>
      <c r="Q86" s="23">
        <f t="shared" si="491"/>
        <v>0</v>
      </c>
      <c r="R86" s="115"/>
      <c r="S86" s="23">
        <f t="shared" si="492"/>
        <v>0</v>
      </c>
      <c r="T86" s="115"/>
      <c r="U86" s="23">
        <f t="shared" si="493"/>
        <v>0</v>
      </c>
      <c r="V86" s="115"/>
      <c r="W86" s="23">
        <f t="shared" si="494"/>
        <v>0</v>
      </c>
      <c r="X86" s="115"/>
      <c r="Y86" s="23">
        <f t="shared" si="495"/>
        <v>90</v>
      </c>
      <c r="Z86" s="115"/>
      <c r="AA86" s="23">
        <f t="shared" si="496"/>
        <v>0</v>
      </c>
      <c r="AB86" s="115"/>
      <c r="AC86" s="23">
        <f t="shared" si="505"/>
        <v>0</v>
      </c>
      <c r="AD86" s="115"/>
      <c r="AE86" s="23">
        <f t="shared" si="497"/>
        <v>0</v>
      </c>
      <c r="AF86" s="115"/>
      <c r="AG86" s="23">
        <f t="shared" si="498"/>
        <v>95</v>
      </c>
      <c r="AH86" s="115"/>
      <c r="AI86" s="23">
        <f t="shared" si="499"/>
        <v>0</v>
      </c>
      <c r="AJ86" s="115"/>
      <c r="AK86" s="23">
        <f t="shared" si="500"/>
        <v>0</v>
      </c>
      <c r="AL86" s="115"/>
      <c r="AM86" s="23">
        <f t="shared" si="501"/>
        <v>0</v>
      </c>
      <c r="AN86" s="115"/>
      <c r="AO86" s="23">
        <f t="shared" si="502"/>
        <v>0</v>
      </c>
      <c r="AP86" s="115"/>
      <c r="AQ86" s="23">
        <f t="shared" si="503"/>
        <v>0</v>
      </c>
      <c r="AR86" s="112">
        <f t="shared" si="506"/>
        <v>375</v>
      </c>
      <c r="AS86" s="23">
        <f t="shared" si="507"/>
        <v>375</v>
      </c>
      <c r="AT86" s="23">
        <f t="shared" si="508"/>
        <v>9</v>
      </c>
      <c r="AU86" s="23">
        <f t="shared" si="509"/>
        <v>1</v>
      </c>
      <c r="AV86" s="24"/>
    </row>
    <row r="87" spans="2:48" hidden="1" x14ac:dyDescent="0.35">
      <c r="B87" s="15"/>
      <c r="C87" s="23" t="str">
        <f t="shared" si="510"/>
        <v>Hakim Harris</v>
      </c>
      <c r="D87" s="114"/>
      <c r="E87" s="23">
        <f t="shared" si="504"/>
        <v>90</v>
      </c>
      <c r="F87" s="115"/>
      <c r="G87" s="23">
        <f t="shared" si="486"/>
        <v>80</v>
      </c>
      <c r="H87" s="115"/>
      <c r="I87" s="23">
        <f t="shared" si="487"/>
        <v>0</v>
      </c>
      <c r="J87" s="115"/>
      <c r="K87" s="23">
        <f t="shared" si="488"/>
        <v>0</v>
      </c>
      <c r="L87" s="115"/>
      <c r="M87" s="23">
        <f t="shared" si="489"/>
        <v>65</v>
      </c>
      <c r="N87" s="115"/>
      <c r="O87" s="23">
        <f t="shared" si="490"/>
        <v>0</v>
      </c>
      <c r="P87" s="115"/>
      <c r="Q87" s="23">
        <f t="shared" si="491"/>
        <v>0</v>
      </c>
      <c r="R87" s="115"/>
      <c r="S87" s="23">
        <f t="shared" si="492"/>
        <v>0</v>
      </c>
      <c r="T87" s="115"/>
      <c r="U87" s="23">
        <f t="shared" si="493"/>
        <v>0</v>
      </c>
      <c r="V87" s="115"/>
      <c r="W87" s="23">
        <f t="shared" si="494"/>
        <v>0</v>
      </c>
      <c r="X87" s="115"/>
      <c r="Y87" s="23">
        <f t="shared" si="495"/>
        <v>0</v>
      </c>
      <c r="Z87" s="115"/>
      <c r="AA87" s="23">
        <f t="shared" si="496"/>
        <v>0</v>
      </c>
      <c r="AB87" s="115"/>
      <c r="AC87" s="23">
        <f t="shared" si="505"/>
        <v>0</v>
      </c>
      <c r="AD87" s="115"/>
      <c r="AE87" s="23">
        <f t="shared" si="497"/>
        <v>0</v>
      </c>
      <c r="AF87" s="115"/>
      <c r="AG87" s="23">
        <f t="shared" si="498"/>
        <v>0</v>
      </c>
      <c r="AH87" s="115"/>
      <c r="AI87" s="23">
        <f t="shared" si="499"/>
        <v>0</v>
      </c>
      <c r="AJ87" s="115"/>
      <c r="AK87" s="23">
        <f t="shared" si="500"/>
        <v>0</v>
      </c>
      <c r="AL87" s="115"/>
      <c r="AM87" s="23">
        <f t="shared" si="501"/>
        <v>0</v>
      </c>
      <c r="AN87" s="115"/>
      <c r="AO87" s="23">
        <f t="shared" si="502"/>
        <v>0</v>
      </c>
      <c r="AP87" s="115"/>
      <c r="AQ87" s="23">
        <f t="shared" si="503"/>
        <v>0</v>
      </c>
      <c r="AR87" s="112">
        <f t="shared" si="506"/>
        <v>235</v>
      </c>
      <c r="AS87" s="23">
        <f t="shared" si="507"/>
        <v>235</v>
      </c>
      <c r="AT87" s="23">
        <f t="shared" si="508"/>
        <v>10</v>
      </c>
      <c r="AU87" s="23">
        <f t="shared" si="509"/>
        <v>0</v>
      </c>
      <c r="AV87" s="24"/>
    </row>
    <row r="88" spans="2:48" hidden="1" x14ac:dyDescent="0.35">
      <c r="B88" s="15"/>
      <c r="C88" s="23" t="str">
        <f t="shared" si="510"/>
        <v>Tom Bussman</v>
      </c>
      <c r="D88" s="114"/>
      <c r="E88" s="23">
        <f t="shared" si="504"/>
        <v>0</v>
      </c>
      <c r="F88" s="115"/>
      <c r="G88" s="23">
        <f t="shared" si="486"/>
        <v>0</v>
      </c>
      <c r="H88" s="115"/>
      <c r="I88" s="23">
        <f t="shared" si="487"/>
        <v>0</v>
      </c>
      <c r="J88" s="115"/>
      <c r="K88" s="23">
        <f t="shared" si="488"/>
        <v>0</v>
      </c>
      <c r="L88" s="115"/>
      <c r="M88" s="23">
        <f t="shared" si="489"/>
        <v>0</v>
      </c>
      <c r="N88" s="115"/>
      <c r="O88" s="23">
        <f t="shared" si="490"/>
        <v>0</v>
      </c>
      <c r="P88" s="115"/>
      <c r="Q88" s="23">
        <f t="shared" si="491"/>
        <v>0</v>
      </c>
      <c r="R88" s="115"/>
      <c r="S88" s="23">
        <f t="shared" si="492"/>
        <v>90</v>
      </c>
      <c r="T88" s="115"/>
      <c r="U88" s="23">
        <f t="shared" si="493"/>
        <v>0</v>
      </c>
      <c r="V88" s="115"/>
      <c r="W88" s="23">
        <f t="shared" si="494"/>
        <v>0</v>
      </c>
      <c r="X88" s="115"/>
      <c r="Y88" s="23">
        <f t="shared" si="495"/>
        <v>0</v>
      </c>
      <c r="Z88" s="115"/>
      <c r="AA88" s="23">
        <f t="shared" si="496"/>
        <v>80</v>
      </c>
      <c r="AB88" s="115"/>
      <c r="AC88" s="23">
        <f t="shared" si="505"/>
        <v>0</v>
      </c>
      <c r="AD88" s="115"/>
      <c r="AE88" s="23">
        <f t="shared" si="497"/>
        <v>0</v>
      </c>
      <c r="AF88" s="115"/>
      <c r="AG88" s="23">
        <f t="shared" si="498"/>
        <v>55</v>
      </c>
      <c r="AH88" s="115"/>
      <c r="AI88" s="23">
        <f t="shared" si="499"/>
        <v>0</v>
      </c>
      <c r="AJ88" s="115"/>
      <c r="AK88" s="23">
        <f t="shared" si="500"/>
        <v>0</v>
      </c>
      <c r="AL88" s="115"/>
      <c r="AM88" s="23">
        <f t="shared" si="501"/>
        <v>0</v>
      </c>
      <c r="AN88" s="115"/>
      <c r="AO88" s="23">
        <f t="shared" si="502"/>
        <v>0</v>
      </c>
      <c r="AP88" s="115"/>
      <c r="AQ88" s="23">
        <f t="shared" si="503"/>
        <v>0</v>
      </c>
      <c r="AR88" s="112">
        <f t="shared" si="506"/>
        <v>225</v>
      </c>
      <c r="AS88" s="23">
        <f t="shared" si="507"/>
        <v>225</v>
      </c>
      <c r="AT88" s="23">
        <f t="shared" si="508"/>
        <v>11</v>
      </c>
      <c r="AU88" s="23">
        <f t="shared" si="509"/>
        <v>0</v>
      </c>
      <c r="AV88" s="24"/>
    </row>
    <row r="89" spans="2:48" hidden="1" x14ac:dyDescent="0.35">
      <c r="B89" s="15"/>
      <c r="C89" s="23" t="str">
        <f t="shared" si="510"/>
        <v>John Shortsleeves</v>
      </c>
      <c r="D89" s="114"/>
      <c r="E89" s="23">
        <f t="shared" si="504"/>
        <v>0</v>
      </c>
      <c r="F89" s="115"/>
      <c r="G89" s="23">
        <f t="shared" si="486"/>
        <v>0</v>
      </c>
      <c r="H89" s="115"/>
      <c r="I89" s="23">
        <f t="shared" si="487"/>
        <v>0</v>
      </c>
      <c r="J89" s="115"/>
      <c r="K89" s="23">
        <f t="shared" si="488"/>
        <v>0</v>
      </c>
      <c r="L89" s="115"/>
      <c r="M89" s="23">
        <f t="shared" si="489"/>
        <v>0</v>
      </c>
      <c r="N89" s="115"/>
      <c r="O89" s="23">
        <f t="shared" si="490"/>
        <v>0</v>
      </c>
      <c r="P89" s="115"/>
      <c r="Q89" s="23">
        <f t="shared" si="491"/>
        <v>0</v>
      </c>
      <c r="R89" s="115"/>
      <c r="S89" s="23">
        <f t="shared" si="492"/>
        <v>0</v>
      </c>
      <c r="T89" s="115"/>
      <c r="U89" s="23">
        <f t="shared" si="493"/>
        <v>0</v>
      </c>
      <c r="V89" s="115"/>
      <c r="W89" s="23">
        <f t="shared" si="494"/>
        <v>0</v>
      </c>
      <c r="X89" s="115"/>
      <c r="Y89" s="23">
        <f t="shared" si="495"/>
        <v>0</v>
      </c>
      <c r="Z89" s="115"/>
      <c r="AA89" s="23">
        <f t="shared" si="496"/>
        <v>0</v>
      </c>
      <c r="AB89" s="115"/>
      <c r="AC89" s="23">
        <f t="shared" si="505"/>
        <v>0</v>
      </c>
      <c r="AD89" s="115"/>
      <c r="AE89" s="23">
        <f t="shared" si="497"/>
        <v>0</v>
      </c>
      <c r="AF89" s="115"/>
      <c r="AG89" s="23">
        <f t="shared" si="498"/>
        <v>0</v>
      </c>
      <c r="AH89" s="115"/>
      <c r="AI89" s="23">
        <f t="shared" si="499"/>
        <v>0</v>
      </c>
      <c r="AJ89" s="115"/>
      <c r="AK89" s="23">
        <f t="shared" si="500"/>
        <v>0</v>
      </c>
      <c r="AL89" s="115"/>
      <c r="AM89" s="23">
        <f t="shared" si="501"/>
        <v>0</v>
      </c>
      <c r="AN89" s="115"/>
      <c r="AO89" s="23">
        <f t="shared" si="502"/>
        <v>0</v>
      </c>
      <c r="AP89" s="115"/>
      <c r="AQ89" s="23">
        <f t="shared" si="503"/>
        <v>0</v>
      </c>
      <c r="AR89" s="112">
        <f t="shared" si="506"/>
        <v>0</v>
      </c>
      <c r="AS89" s="23">
        <f t="shared" si="507"/>
        <v>0</v>
      </c>
      <c r="AT89" s="23" t="str">
        <f t="shared" si="508"/>
        <v/>
      </c>
      <c r="AU89" s="23">
        <f t="shared" si="509"/>
        <v>0</v>
      </c>
      <c r="AV89" s="24"/>
    </row>
    <row r="90" spans="2:48" hidden="1" x14ac:dyDescent="0.35">
      <c r="B90" s="15"/>
      <c r="C90" s="23" t="str">
        <f t="shared" si="510"/>
        <v>Rick Pare</v>
      </c>
      <c r="D90" s="114"/>
      <c r="E90" s="23">
        <f t="shared" si="504"/>
        <v>0</v>
      </c>
      <c r="F90" s="115"/>
      <c r="G90" s="23">
        <f t="shared" si="486"/>
        <v>0</v>
      </c>
      <c r="H90" s="115"/>
      <c r="I90" s="23">
        <f t="shared" si="487"/>
        <v>0</v>
      </c>
      <c r="J90" s="115"/>
      <c r="K90" s="23">
        <f t="shared" si="488"/>
        <v>0</v>
      </c>
      <c r="L90" s="115"/>
      <c r="M90" s="23">
        <f t="shared" si="489"/>
        <v>0</v>
      </c>
      <c r="N90" s="115"/>
      <c r="O90" s="23">
        <f t="shared" si="490"/>
        <v>0</v>
      </c>
      <c r="P90" s="115"/>
      <c r="Q90" s="23">
        <f t="shared" si="491"/>
        <v>0</v>
      </c>
      <c r="R90" s="115"/>
      <c r="S90" s="23">
        <f t="shared" si="492"/>
        <v>0</v>
      </c>
      <c r="T90" s="115"/>
      <c r="U90" s="23">
        <f t="shared" si="493"/>
        <v>0</v>
      </c>
      <c r="V90" s="115"/>
      <c r="W90" s="23">
        <f t="shared" si="494"/>
        <v>0</v>
      </c>
      <c r="X90" s="115"/>
      <c r="Y90" s="23">
        <f t="shared" si="495"/>
        <v>0</v>
      </c>
      <c r="Z90" s="115"/>
      <c r="AA90" s="23">
        <f t="shared" si="496"/>
        <v>0</v>
      </c>
      <c r="AB90" s="115"/>
      <c r="AC90" s="23">
        <f t="shared" si="505"/>
        <v>0</v>
      </c>
      <c r="AD90" s="115"/>
      <c r="AE90" s="23">
        <f t="shared" si="497"/>
        <v>0</v>
      </c>
      <c r="AF90" s="115"/>
      <c r="AG90" s="23">
        <f t="shared" si="498"/>
        <v>0</v>
      </c>
      <c r="AH90" s="115"/>
      <c r="AI90" s="23">
        <f t="shared" si="499"/>
        <v>0</v>
      </c>
      <c r="AJ90" s="115"/>
      <c r="AK90" s="23">
        <f t="shared" si="500"/>
        <v>0</v>
      </c>
      <c r="AL90" s="115"/>
      <c r="AM90" s="23">
        <f t="shared" si="501"/>
        <v>0</v>
      </c>
      <c r="AN90" s="115"/>
      <c r="AO90" s="23">
        <f t="shared" si="502"/>
        <v>0</v>
      </c>
      <c r="AP90" s="115"/>
      <c r="AQ90" s="23">
        <f t="shared" si="503"/>
        <v>0</v>
      </c>
      <c r="AR90" s="112">
        <f t="shared" si="506"/>
        <v>0</v>
      </c>
      <c r="AS90" s="23">
        <f t="shared" si="507"/>
        <v>0</v>
      </c>
      <c r="AT90" s="23" t="str">
        <f t="shared" si="508"/>
        <v/>
      </c>
      <c r="AU90" s="23">
        <f t="shared" si="509"/>
        <v>0</v>
      </c>
      <c r="AV90" s="24"/>
    </row>
    <row r="91" spans="2:48" hidden="1" x14ac:dyDescent="0.35">
      <c r="B91" s="15"/>
      <c r="C91" s="23">
        <f t="shared" si="510"/>
        <v>0</v>
      </c>
      <c r="D91" s="114"/>
      <c r="E91" s="23">
        <f t="shared" si="504"/>
        <v>0</v>
      </c>
      <c r="F91" s="115"/>
      <c r="G91" s="23">
        <f t="shared" si="486"/>
        <v>0</v>
      </c>
      <c r="H91" s="115"/>
      <c r="I91" s="23">
        <f t="shared" si="487"/>
        <v>0</v>
      </c>
      <c r="J91" s="115"/>
      <c r="K91" s="23">
        <f t="shared" si="488"/>
        <v>0</v>
      </c>
      <c r="L91" s="115"/>
      <c r="M91" s="23">
        <f t="shared" si="489"/>
        <v>0</v>
      </c>
      <c r="N91" s="115"/>
      <c r="O91" s="23">
        <f t="shared" si="490"/>
        <v>0</v>
      </c>
      <c r="P91" s="115"/>
      <c r="Q91" s="23">
        <f t="shared" si="491"/>
        <v>0</v>
      </c>
      <c r="R91" s="115"/>
      <c r="S91" s="23">
        <f t="shared" si="492"/>
        <v>0</v>
      </c>
      <c r="T91" s="115"/>
      <c r="U91" s="23">
        <f t="shared" si="493"/>
        <v>0</v>
      </c>
      <c r="V91" s="115"/>
      <c r="W91" s="23">
        <f t="shared" si="494"/>
        <v>0</v>
      </c>
      <c r="X91" s="115"/>
      <c r="Y91" s="23">
        <f t="shared" si="495"/>
        <v>0</v>
      </c>
      <c r="Z91" s="115"/>
      <c r="AA91" s="23">
        <f t="shared" si="496"/>
        <v>0</v>
      </c>
      <c r="AB91" s="115"/>
      <c r="AC91" s="23">
        <f t="shared" si="505"/>
        <v>0</v>
      </c>
      <c r="AD91" s="115"/>
      <c r="AE91" s="23">
        <f t="shared" si="497"/>
        <v>0</v>
      </c>
      <c r="AF91" s="115"/>
      <c r="AG91" s="23">
        <f t="shared" si="498"/>
        <v>0</v>
      </c>
      <c r="AH91" s="115"/>
      <c r="AI91" s="23">
        <f t="shared" si="499"/>
        <v>0</v>
      </c>
      <c r="AJ91" s="115"/>
      <c r="AK91" s="23">
        <f t="shared" si="500"/>
        <v>0</v>
      </c>
      <c r="AL91" s="115"/>
      <c r="AM91" s="23">
        <f t="shared" si="501"/>
        <v>0</v>
      </c>
      <c r="AN91" s="115"/>
      <c r="AO91" s="23">
        <f t="shared" si="502"/>
        <v>0</v>
      </c>
      <c r="AP91" s="115"/>
      <c r="AQ91" s="23">
        <f t="shared" si="503"/>
        <v>0</v>
      </c>
      <c r="AR91" s="112">
        <f t="shared" si="506"/>
        <v>0</v>
      </c>
      <c r="AS91" s="23">
        <f t="shared" si="507"/>
        <v>0</v>
      </c>
      <c r="AT91" s="23" t="str">
        <f t="shared" si="508"/>
        <v/>
      </c>
      <c r="AU91" s="23">
        <f t="shared" si="509"/>
        <v>0</v>
      </c>
      <c r="AV91" s="24"/>
    </row>
    <row r="92" spans="2:48" hidden="1" x14ac:dyDescent="0.35">
      <c r="B92" s="15"/>
      <c r="C92" s="23">
        <f t="shared" si="510"/>
        <v>0</v>
      </c>
      <c r="D92" s="114"/>
      <c r="E92" s="23">
        <f t="shared" si="504"/>
        <v>0</v>
      </c>
      <c r="F92" s="115"/>
      <c r="G92" s="23">
        <f t="shared" si="486"/>
        <v>0</v>
      </c>
      <c r="H92" s="115"/>
      <c r="I92" s="23">
        <f t="shared" si="487"/>
        <v>0</v>
      </c>
      <c r="J92" s="115"/>
      <c r="K92" s="23">
        <f t="shared" si="488"/>
        <v>0</v>
      </c>
      <c r="L92" s="115"/>
      <c r="M92" s="23">
        <f t="shared" si="489"/>
        <v>0</v>
      </c>
      <c r="N92" s="115"/>
      <c r="O92" s="23">
        <f t="shared" si="490"/>
        <v>0</v>
      </c>
      <c r="P92" s="115"/>
      <c r="Q92" s="23">
        <f t="shared" si="491"/>
        <v>0</v>
      </c>
      <c r="R92" s="115"/>
      <c r="S92" s="23">
        <f t="shared" si="492"/>
        <v>0</v>
      </c>
      <c r="T92" s="115"/>
      <c r="U92" s="23">
        <f t="shared" si="493"/>
        <v>0</v>
      </c>
      <c r="V92" s="115"/>
      <c r="W92" s="23">
        <f t="shared" si="494"/>
        <v>0</v>
      </c>
      <c r="X92" s="115"/>
      <c r="Y92" s="23">
        <f t="shared" si="495"/>
        <v>0</v>
      </c>
      <c r="Z92" s="115"/>
      <c r="AA92" s="23">
        <f t="shared" si="496"/>
        <v>0</v>
      </c>
      <c r="AB92" s="115"/>
      <c r="AC92" s="23">
        <f t="shared" si="505"/>
        <v>0</v>
      </c>
      <c r="AD92" s="115"/>
      <c r="AE92" s="23">
        <f t="shared" si="497"/>
        <v>0</v>
      </c>
      <c r="AF92" s="115"/>
      <c r="AG92" s="23">
        <f t="shared" si="498"/>
        <v>0</v>
      </c>
      <c r="AH92" s="115"/>
      <c r="AI92" s="23">
        <f t="shared" si="499"/>
        <v>0</v>
      </c>
      <c r="AJ92" s="115"/>
      <c r="AK92" s="23">
        <f t="shared" si="500"/>
        <v>0</v>
      </c>
      <c r="AL92" s="115"/>
      <c r="AM92" s="23">
        <f t="shared" si="501"/>
        <v>0</v>
      </c>
      <c r="AN92" s="115"/>
      <c r="AO92" s="23">
        <f t="shared" si="502"/>
        <v>0</v>
      </c>
      <c r="AP92" s="115"/>
      <c r="AQ92" s="23">
        <f t="shared" si="503"/>
        <v>0</v>
      </c>
      <c r="AR92" s="112">
        <f t="shared" si="506"/>
        <v>0</v>
      </c>
      <c r="AS92" s="23">
        <f t="shared" si="507"/>
        <v>0</v>
      </c>
      <c r="AT92" s="23" t="str">
        <f t="shared" si="508"/>
        <v/>
      </c>
      <c r="AU92" s="23">
        <f t="shared" si="509"/>
        <v>0</v>
      </c>
      <c r="AV92" s="24"/>
    </row>
    <row r="93" spans="2:48" hidden="1" x14ac:dyDescent="0.35">
      <c r="B93" s="15"/>
      <c r="C93" s="23">
        <f t="shared" si="510"/>
        <v>0</v>
      </c>
      <c r="D93" s="114"/>
      <c r="E93" s="23">
        <f t="shared" si="504"/>
        <v>0</v>
      </c>
      <c r="F93" s="115"/>
      <c r="G93" s="23">
        <f t="shared" si="486"/>
        <v>0</v>
      </c>
      <c r="H93" s="115"/>
      <c r="I93" s="23">
        <f t="shared" si="487"/>
        <v>0</v>
      </c>
      <c r="J93" s="115"/>
      <c r="K93" s="23">
        <f t="shared" si="488"/>
        <v>0</v>
      </c>
      <c r="L93" s="115"/>
      <c r="M93" s="23">
        <f t="shared" si="489"/>
        <v>0</v>
      </c>
      <c r="N93" s="115"/>
      <c r="O93" s="23">
        <f t="shared" si="490"/>
        <v>0</v>
      </c>
      <c r="P93" s="115"/>
      <c r="Q93" s="23">
        <f t="shared" si="491"/>
        <v>0</v>
      </c>
      <c r="R93" s="115"/>
      <c r="S93" s="23">
        <f t="shared" si="492"/>
        <v>0</v>
      </c>
      <c r="T93" s="115"/>
      <c r="U93" s="23">
        <f t="shared" si="493"/>
        <v>0</v>
      </c>
      <c r="V93" s="115"/>
      <c r="W93" s="23">
        <f t="shared" si="494"/>
        <v>0</v>
      </c>
      <c r="X93" s="115"/>
      <c r="Y93" s="23">
        <f t="shared" si="495"/>
        <v>0</v>
      </c>
      <c r="Z93" s="115"/>
      <c r="AA93" s="23">
        <f t="shared" si="496"/>
        <v>0</v>
      </c>
      <c r="AB93" s="115"/>
      <c r="AC93" s="23">
        <f t="shared" si="505"/>
        <v>0</v>
      </c>
      <c r="AD93" s="115"/>
      <c r="AE93" s="23">
        <f t="shared" si="497"/>
        <v>0</v>
      </c>
      <c r="AF93" s="115"/>
      <c r="AG93" s="23">
        <f t="shared" si="498"/>
        <v>0</v>
      </c>
      <c r="AH93" s="115"/>
      <c r="AI93" s="23">
        <f t="shared" si="499"/>
        <v>0</v>
      </c>
      <c r="AJ93" s="115"/>
      <c r="AK93" s="23">
        <f t="shared" si="500"/>
        <v>0</v>
      </c>
      <c r="AL93" s="115"/>
      <c r="AM93" s="23">
        <f t="shared" si="501"/>
        <v>0</v>
      </c>
      <c r="AN93" s="115"/>
      <c r="AO93" s="23">
        <f t="shared" si="502"/>
        <v>0</v>
      </c>
      <c r="AP93" s="115"/>
      <c r="AQ93" s="23">
        <f t="shared" si="503"/>
        <v>0</v>
      </c>
      <c r="AR93" s="112">
        <f t="shared" si="506"/>
        <v>0</v>
      </c>
      <c r="AS93" s="23">
        <f t="shared" si="507"/>
        <v>0</v>
      </c>
      <c r="AT93" s="23" t="str">
        <f t="shared" si="508"/>
        <v/>
      </c>
      <c r="AU93" s="23">
        <f t="shared" si="509"/>
        <v>0</v>
      </c>
      <c r="AV93" s="24"/>
    </row>
    <row r="94" spans="2:48" hidden="1" x14ac:dyDescent="0.35">
      <c r="B94" s="15"/>
      <c r="C94" s="23">
        <f t="shared" si="510"/>
        <v>0</v>
      </c>
      <c r="D94" s="114"/>
      <c r="E94" s="23">
        <f t="shared" si="504"/>
        <v>0</v>
      </c>
      <c r="F94" s="115"/>
      <c r="G94" s="23">
        <f t="shared" ref="G94:G97" si="511">IF(G72=" ",0,G72)</f>
        <v>0</v>
      </c>
      <c r="H94" s="115"/>
      <c r="I94" s="23">
        <f t="shared" ref="I94:I97" si="512">IF(I72=" ",0,I72)</f>
        <v>0</v>
      </c>
      <c r="J94" s="115"/>
      <c r="K94" s="23">
        <f t="shared" ref="K94:K97" si="513">IF(K72=" ",0,K72)</f>
        <v>0</v>
      </c>
      <c r="L94" s="115"/>
      <c r="M94" s="23">
        <f t="shared" ref="M94:M97" si="514">IF(M72=" ",0,M72)</f>
        <v>0</v>
      </c>
      <c r="N94" s="115"/>
      <c r="O94" s="23">
        <f t="shared" ref="O94:O97" si="515">IF(O72=" ",0,O72)</f>
        <v>0</v>
      </c>
      <c r="P94" s="115"/>
      <c r="Q94" s="23">
        <f t="shared" ref="Q94:Q97" si="516">IF(Q72=" ",0,Q72)</f>
        <v>0</v>
      </c>
      <c r="R94" s="115"/>
      <c r="S94" s="23">
        <f t="shared" ref="S94:S97" si="517">IF(S72=" ",0,S72)</f>
        <v>0</v>
      </c>
      <c r="T94" s="115"/>
      <c r="U94" s="23">
        <f t="shared" ref="U94:U97" si="518">IF(U72=" ",0,U72)</f>
        <v>0</v>
      </c>
      <c r="V94" s="115"/>
      <c r="W94" s="23">
        <f t="shared" ref="W94:W97" si="519">IF(W72=" ",0,W72)</f>
        <v>0</v>
      </c>
      <c r="X94" s="115"/>
      <c r="Y94" s="23">
        <f t="shared" ref="Y94:Y97" si="520">IF(Y72=" ",0,Y72)</f>
        <v>0</v>
      </c>
      <c r="Z94" s="115"/>
      <c r="AA94" s="23">
        <f t="shared" ref="AA94:AA97" si="521">IF(AA72=" ",0,AA72)</f>
        <v>0</v>
      </c>
      <c r="AB94" s="115"/>
      <c r="AC94" s="23">
        <f t="shared" si="505"/>
        <v>0</v>
      </c>
      <c r="AD94" s="115"/>
      <c r="AE94" s="23">
        <f t="shared" ref="AE94:AE97" si="522">IF(AE72=" ",0,AE72)</f>
        <v>0</v>
      </c>
      <c r="AF94" s="115"/>
      <c r="AG94" s="23">
        <f t="shared" ref="AG94:AG97" si="523">IF(AG72=" ",0,AG72)</f>
        <v>0</v>
      </c>
      <c r="AH94" s="115"/>
      <c r="AI94" s="23">
        <f t="shared" ref="AI94:AI97" si="524">IF(AI72=" ",0,AI72)</f>
        <v>0</v>
      </c>
      <c r="AJ94" s="115"/>
      <c r="AK94" s="23">
        <f t="shared" ref="AK94:AK97" si="525">IF(AK72=" ",0,AK72)</f>
        <v>0</v>
      </c>
      <c r="AL94" s="115"/>
      <c r="AM94" s="23">
        <f t="shared" ref="AM94:AM97" si="526">IF(AM72=" ",0,AM72)</f>
        <v>0</v>
      </c>
      <c r="AN94" s="115"/>
      <c r="AO94" s="23">
        <f t="shared" ref="AO94:AO97" si="527">IF(AO72=" ",0,AO72)</f>
        <v>0</v>
      </c>
      <c r="AP94" s="115"/>
      <c r="AQ94" s="23">
        <f t="shared" ref="AQ94:AQ97" si="528">IF(AQ72=" ",0,AQ72)</f>
        <v>0</v>
      </c>
      <c r="AR94" s="112">
        <f t="shared" si="506"/>
        <v>0</v>
      </c>
      <c r="AS94" s="23">
        <f t="shared" si="507"/>
        <v>0</v>
      </c>
      <c r="AT94" s="23" t="str">
        <f t="shared" si="508"/>
        <v/>
      </c>
      <c r="AU94" s="23">
        <f t="shared" si="509"/>
        <v>0</v>
      </c>
      <c r="AV94" s="24"/>
    </row>
    <row r="95" spans="2:48" hidden="1" x14ac:dyDescent="0.35">
      <c r="B95" s="15"/>
      <c r="C95" s="23">
        <f t="shared" si="510"/>
        <v>0</v>
      </c>
      <c r="D95" s="114"/>
      <c r="E95" s="23">
        <f t="shared" si="504"/>
        <v>0</v>
      </c>
      <c r="F95" s="115"/>
      <c r="G95" s="23">
        <f t="shared" si="511"/>
        <v>0</v>
      </c>
      <c r="H95" s="115"/>
      <c r="I95" s="23">
        <f t="shared" si="512"/>
        <v>0</v>
      </c>
      <c r="J95" s="115"/>
      <c r="K95" s="23">
        <f t="shared" si="513"/>
        <v>0</v>
      </c>
      <c r="L95" s="115"/>
      <c r="M95" s="23">
        <f t="shared" si="514"/>
        <v>0</v>
      </c>
      <c r="N95" s="115"/>
      <c r="O95" s="23">
        <f t="shared" si="515"/>
        <v>0</v>
      </c>
      <c r="P95" s="115"/>
      <c r="Q95" s="23">
        <f t="shared" si="516"/>
        <v>0</v>
      </c>
      <c r="R95" s="115"/>
      <c r="S95" s="23">
        <f t="shared" si="517"/>
        <v>0</v>
      </c>
      <c r="T95" s="115"/>
      <c r="U95" s="23">
        <f t="shared" si="518"/>
        <v>0</v>
      </c>
      <c r="V95" s="115"/>
      <c r="W95" s="23">
        <f t="shared" si="519"/>
        <v>0</v>
      </c>
      <c r="X95" s="115"/>
      <c r="Y95" s="23">
        <f t="shared" si="520"/>
        <v>0</v>
      </c>
      <c r="Z95" s="115"/>
      <c r="AA95" s="23">
        <f t="shared" si="521"/>
        <v>0</v>
      </c>
      <c r="AB95" s="115"/>
      <c r="AC95" s="23">
        <f t="shared" si="505"/>
        <v>0</v>
      </c>
      <c r="AD95" s="115"/>
      <c r="AE95" s="23">
        <f t="shared" si="522"/>
        <v>0</v>
      </c>
      <c r="AF95" s="115"/>
      <c r="AG95" s="23">
        <f t="shared" si="523"/>
        <v>0</v>
      </c>
      <c r="AH95" s="115"/>
      <c r="AI95" s="23">
        <f t="shared" si="524"/>
        <v>0</v>
      </c>
      <c r="AJ95" s="115"/>
      <c r="AK95" s="23">
        <f t="shared" si="525"/>
        <v>0</v>
      </c>
      <c r="AL95" s="115"/>
      <c r="AM95" s="23">
        <f t="shared" si="526"/>
        <v>0</v>
      </c>
      <c r="AN95" s="115"/>
      <c r="AO95" s="23">
        <f t="shared" si="527"/>
        <v>0</v>
      </c>
      <c r="AP95" s="115"/>
      <c r="AQ95" s="23">
        <f t="shared" si="528"/>
        <v>0</v>
      </c>
      <c r="AR95" s="112">
        <f t="shared" si="506"/>
        <v>0</v>
      </c>
      <c r="AS95" s="23">
        <f t="shared" si="507"/>
        <v>0</v>
      </c>
      <c r="AT95" s="23" t="str">
        <f t="shared" si="508"/>
        <v/>
      </c>
      <c r="AU95" s="23">
        <f t="shared" si="509"/>
        <v>0</v>
      </c>
      <c r="AV95" s="24"/>
    </row>
    <row r="96" spans="2:48" hidden="1" x14ac:dyDescent="0.35">
      <c r="B96" s="15"/>
      <c r="C96" s="23">
        <f t="shared" si="510"/>
        <v>0</v>
      </c>
      <c r="D96" s="114"/>
      <c r="E96" s="23">
        <f t="shared" si="504"/>
        <v>0</v>
      </c>
      <c r="F96" s="115"/>
      <c r="G96" s="23">
        <f t="shared" si="511"/>
        <v>0</v>
      </c>
      <c r="H96" s="115"/>
      <c r="I96" s="23">
        <f t="shared" si="512"/>
        <v>0</v>
      </c>
      <c r="J96" s="115"/>
      <c r="K96" s="23">
        <f t="shared" si="513"/>
        <v>0</v>
      </c>
      <c r="L96" s="115"/>
      <c r="M96" s="23">
        <f t="shared" si="514"/>
        <v>0</v>
      </c>
      <c r="N96" s="115"/>
      <c r="O96" s="23">
        <f t="shared" si="515"/>
        <v>0</v>
      </c>
      <c r="P96" s="115"/>
      <c r="Q96" s="23">
        <f t="shared" si="516"/>
        <v>0</v>
      </c>
      <c r="R96" s="115"/>
      <c r="S96" s="23">
        <f t="shared" si="517"/>
        <v>0</v>
      </c>
      <c r="T96" s="115"/>
      <c r="U96" s="23">
        <f t="shared" si="518"/>
        <v>0</v>
      </c>
      <c r="V96" s="115"/>
      <c r="W96" s="23">
        <f t="shared" si="519"/>
        <v>0</v>
      </c>
      <c r="X96" s="115"/>
      <c r="Y96" s="23">
        <f t="shared" si="520"/>
        <v>0</v>
      </c>
      <c r="Z96" s="115"/>
      <c r="AA96" s="23">
        <f t="shared" si="521"/>
        <v>0</v>
      </c>
      <c r="AB96" s="115"/>
      <c r="AC96" s="23">
        <f t="shared" si="505"/>
        <v>0</v>
      </c>
      <c r="AD96" s="115"/>
      <c r="AE96" s="23">
        <f t="shared" si="522"/>
        <v>0</v>
      </c>
      <c r="AF96" s="115"/>
      <c r="AG96" s="23">
        <f t="shared" si="523"/>
        <v>0</v>
      </c>
      <c r="AH96" s="115"/>
      <c r="AI96" s="23">
        <f t="shared" si="524"/>
        <v>0</v>
      </c>
      <c r="AJ96" s="115"/>
      <c r="AK96" s="23">
        <f t="shared" si="525"/>
        <v>0</v>
      </c>
      <c r="AL96" s="115"/>
      <c r="AM96" s="23">
        <f t="shared" si="526"/>
        <v>0</v>
      </c>
      <c r="AN96" s="115"/>
      <c r="AO96" s="23">
        <f t="shared" si="527"/>
        <v>0</v>
      </c>
      <c r="AP96" s="115"/>
      <c r="AQ96" s="23">
        <f t="shared" si="528"/>
        <v>0</v>
      </c>
      <c r="AR96" s="112">
        <f t="shared" si="506"/>
        <v>0</v>
      </c>
      <c r="AS96" s="23">
        <f t="shared" si="507"/>
        <v>0</v>
      </c>
      <c r="AT96" s="23" t="str">
        <f t="shared" si="508"/>
        <v/>
      </c>
      <c r="AU96" s="23">
        <f t="shared" si="509"/>
        <v>0</v>
      </c>
      <c r="AV96" s="24"/>
    </row>
    <row r="97" spans="2:48" hidden="1" x14ac:dyDescent="0.35">
      <c r="B97" s="15"/>
      <c r="C97" s="23">
        <f>C75</f>
        <v>0</v>
      </c>
      <c r="D97" s="114"/>
      <c r="E97" s="23">
        <f t="shared" si="504"/>
        <v>0</v>
      </c>
      <c r="F97" s="115"/>
      <c r="G97" s="23">
        <f t="shared" si="511"/>
        <v>0</v>
      </c>
      <c r="H97" s="115"/>
      <c r="I97" s="23">
        <f t="shared" si="512"/>
        <v>0</v>
      </c>
      <c r="J97" s="115"/>
      <c r="K97" s="23">
        <f t="shared" si="513"/>
        <v>0</v>
      </c>
      <c r="L97" s="115"/>
      <c r="M97" s="23">
        <f t="shared" si="514"/>
        <v>0</v>
      </c>
      <c r="N97" s="115"/>
      <c r="O97" s="23">
        <f t="shared" si="515"/>
        <v>0</v>
      </c>
      <c r="P97" s="115"/>
      <c r="Q97" s="23">
        <f t="shared" si="516"/>
        <v>0</v>
      </c>
      <c r="R97" s="115"/>
      <c r="S97" s="23">
        <f t="shared" si="517"/>
        <v>0</v>
      </c>
      <c r="T97" s="115"/>
      <c r="U97" s="23">
        <f t="shared" si="518"/>
        <v>0</v>
      </c>
      <c r="V97" s="115"/>
      <c r="W97" s="23">
        <f t="shared" si="519"/>
        <v>0</v>
      </c>
      <c r="X97" s="115"/>
      <c r="Y97" s="23">
        <f t="shared" si="520"/>
        <v>0</v>
      </c>
      <c r="Z97" s="115"/>
      <c r="AA97" s="23">
        <f t="shared" si="521"/>
        <v>0</v>
      </c>
      <c r="AB97" s="115"/>
      <c r="AC97" s="23">
        <f t="shared" si="505"/>
        <v>0</v>
      </c>
      <c r="AD97" s="115"/>
      <c r="AE97" s="23">
        <f t="shared" si="522"/>
        <v>0</v>
      </c>
      <c r="AF97" s="115"/>
      <c r="AG97" s="23">
        <f t="shared" si="523"/>
        <v>0</v>
      </c>
      <c r="AH97" s="115"/>
      <c r="AI97" s="23">
        <f t="shared" si="524"/>
        <v>0</v>
      </c>
      <c r="AJ97" s="115"/>
      <c r="AK97" s="23">
        <f t="shared" si="525"/>
        <v>0</v>
      </c>
      <c r="AL97" s="115"/>
      <c r="AM97" s="23">
        <f t="shared" si="526"/>
        <v>0</v>
      </c>
      <c r="AN97" s="115"/>
      <c r="AO97" s="23">
        <f t="shared" si="527"/>
        <v>0</v>
      </c>
      <c r="AP97" s="115"/>
      <c r="AQ97" s="23">
        <f t="shared" si="528"/>
        <v>0</v>
      </c>
      <c r="AR97" s="112">
        <f t="shared" si="506"/>
        <v>0</v>
      </c>
      <c r="AS97" s="23">
        <f t="shared" si="507"/>
        <v>0</v>
      </c>
      <c r="AT97" s="23" t="str">
        <f t="shared" si="508"/>
        <v/>
      </c>
      <c r="AU97" s="23">
        <f t="shared" si="509"/>
        <v>0</v>
      </c>
      <c r="AV97" s="24"/>
    </row>
    <row r="98" spans="2:48" ht="15" thickBot="1" x14ac:dyDescent="0.4">
      <c r="B98" s="17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20"/>
    </row>
  </sheetData>
  <autoFilter ref="B3:AU27" xr:uid="{00000000-0001-0000-0000-000000000000}">
    <filterColumn colId="1" showButton="0">
      <iconFilter iconSet="3Arrows"/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sortState xmlns:xlrd2="http://schemas.microsoft.com/office/spreadsheetml/2017/richdata2" ref="C8:AU20">
    <sortCondition descending="1" ref="AS8:AS20"/>
  </sortState>
  <mergeCells count="94">
    <mergeCell ref="B8:B25"/>
    <mergeCell ref="D6:E6"/>
    <mergeCell ref="AU5:AU7"/>
    <mergeCell ref="R6:S6"/>
    <mergeCell ref="T6:U6"/>
    <mergeCell ref="V6:W6"/>
    <mergeCell ref="Z6:AA6"/>
    <mergeCell ref="AN6:AO6"/>
    <mergeCell ref="AF5:AI5"/>
    <mergeCell ref="AB5:AE5"/>
    <mergeCell ref="X5:AA5"/>
    <mergeCell ref="T5:W5"/>
    <mergeCell ref="P5:S5"/>
    <mergeCell ref="C4:C7"/>
    <mergeCell ref="D4:G4"/>
    <mergeCell ref="H4:K4"/>
    <mergeCell ref="C3:AU3"/>
    <mergeCell ref="F6:G6"/>
    <mergeCell ref="H6:I6"/>
    <mergeCell ref="AR5:AR7"/>
    <mergeCell ref="J6:K6"/>
    <mergeCell ref="L6:M6"/>
    <mergeCell ref="N6:O6"/>
    <mergeCell ref="P6:Q6"/>
    <mergeCell ref="AB6:AC6"/>
    <mergeCell ref="AD6:AE6"/>
    <mergeCell ref="AF6:AG6"/>
    <mergeCell ref="AJ6:AK6"/>
    <mergeCell ref="AH6:AI6"/>
    <mergeCell ref="AS5:AS7"/>
    <mergeCell ref="AT5:AT7"/>
    <mergeCell ref="X6:Y6"/>
    <mergeCell ref="P53:S53"/>
    <mergeCell ref="T53:W53"/>
    <mergeCell ref="X53:AA53"/>
    <mergeCell ref="AB53:AE53"/>
    <mergeCell ref="AF53:AI53"/>
    <mergeCell ref="P52:S52"/>
    <mergeCell ref="T52:W52"/>
    <mergeCell ref="X52:AA52"/>
    <mergeCell ref="AB52:AE52"/>
    <mergeCell ref="AF52:AI52"/>
    <mergeCell ref="C52:C55"/>
    <mergeCell ref="D52:G52"/>
    <mergeCell ref="H52:K52"/>
    <mergeCell ref="L52:O52"/>
    <mergeCell ref="D53:G53"/>
    <mergeCell ref="H53:K53"/>
    <mergeCell ref="L53:O53"/>
    <mergeCell ref="L4:O4"/>
    <mergeCell ref="D5:G5"/>
    <mergeCell ref="H5:K5"/>
    <mergeCell ref="L5:O5"/>
    <mergeCell ref="C51:AU51"/>
    <mergeCell ref="P4:S4"/>
    <mergeCell ref="T4:W4"/>
    <mergeCell ref="X4:AA4"/>
    <mergeCell ref="AB4:AE4"/>
    <mergeCell ref="AF4:AI4"/>
    <mergeCell ref="AJ54:AK54"/>
    <mergeCell ref="AL54:AM54"/>
    <mergeCell ref="AN54:AO54"/>
    <mergeCell ref="AP54:AQ54"/>
    <mergeCell ref="AN4:AQ4"/>
    <mergeCell ref="AJ52:AM52"/>
    <mergeCell ref="AN52:AQ52"/>
    <mergeCell ref="AJ53:AM53"/>
    <mergeCell ref="AN53:AQ53"/>
    <mergeCell ref="AJ4:AM4"/>
    <mergeCell ref="AN5:AQ5"/>
    <mergeCell ref="AJ5:AM5"/>
    <mergeCell ref="AP6:AQ6"/>
    <mergeCell ref="AL6:AM6"/>
    <mergeCell ref="Z54:AA54"/>
    <mergeCell ref="AB54:AC54"/>
    <mergeCell ref="AD54:AE54"/>
    <mergeCell ref="AF54:AG54"/>
    <mergeCell ref="AH54:AI54"/>
    <mergeCell ref="B56:B73"/>
    <mergeCell ref="AR53:AR55"/>
    <mergeCell ref="AS53:AS55"/>
    <mergeCell ref="AT53:AT55"/>
    <mergeCell ref="AU53:AU55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</mergeCells>
  <conditionalFormatting sqref="AR8:AU27 AR30:AR49 AU30:AV49">
    <cfRule type="cellIs" dxfId="2" priority="25" stopIfTrue="1" operator="equal">
      <formula>0</formula>
    </cfRule>
  </conditionalFormatting>
  <conditionalFormatting sqref="AR56:AU75 AR78:AR97 AU78:AV97">
    <cfRule type="cellIs" dxfId="1" priority="1" stopIfTrue="1" operator="equal">
      <formula>0</formula>
    </cfRule>
  </conditionalFormatting>
  <pageMargins left="0.7" right="0.7" top="0.3" bottom="0.3" header="0.3" footer="0.3"/>
  <pageSetup scale="3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B50"/>
  <sheetViews>
    <sheetView topLeftCell="C1" workbookViewId="0">
      <selection activeCell="X30" sqref="X30:X40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112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113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114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11</v>
      </c>
      <c r="F5" s="167" t="s">
        <v>10</v>
      </c>
      <c r="G5" s="167" t="s">
        <v>12</v>
      </c>
      <c r="H5" s="167" t="s">
        <v>13</v>
      </c>
      <c r="I5" s="167" t="s">
        <v>9</v>
      </c>
      <c r="J5" s="158" t="s">
        <v>8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8</v>
      </c>
      <c r="R5" s="167" t="s">
        <v>9</v>
      </c>
      <c r="S5" s="167" t="s">
        <v>12</v>
      </c>
      <c r="T5" s="167" t="s">
        <v>13</v>
      </c>
      <c r="U5" s="167" t="s">
        <v>10</v>
      </c>
      <c r="V5" s="158" t="s">
        <v>11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30</v>
      </c>
      <c r="E7" s="45">
        <v>58</v>
      </c>
      <c r="F7" s="47">
        <v>67</v>
      </c>
      <c r="G7" s="47"/>
      <c r="H7" s="47"/>
      <c r="I7" s="47">
        <v>64</v>
      </c>
      <c r="J7" s="43">
        <v>64</v>
      </c>
      <c r="K7" s="31">
        <f t="shared" ref="K7:K26" si="0">SUM(E7:J7)</f>
        <v>253</v>
      </c>
      <c r="L7" s="28">
        <f t="shared" ref="L7:L26" si="1">IF(K7=0,0,RANK(K7,K$7:K$26))</f>
        <v>2</v>
      </c>
      <c r="M7" s="32"/>
      <c r="O7" s="177" t="s">
        <v>5</v>
      </c>
      <c r="P7" s="30" t="s">
        <v>30</v>
      </c>
      <c r="Q7" s="45">
        <v>58</v>
      </c>
      <c r="R7" s="47">
        <v>58</v>
      </c>
      <c r="S7" s="47"/>
      <c r="T7" s="47"/>
      <c r="U7" s="47">
        <v>56</v>
      </c>
      <c r="V7" s="43">
        <v>59</v>
      </c>
      <c r="W7" s="31">
        <f t="shared" ref="W7:W26" si="2">SUM(Q7:V7)</f>
        <v>231</v>
      </c>
      <c r="X7" s="28">
        <f t="shared" ref="X7:X26" si="3">IF(W7=0,0,RANK(W7,W$7:W$26))</f>
        <v>3</v>
      </c>
      <c r="Y7" s="32"/>
    </row>
    <row r="8" spans="3:25" ht="18.75" customHeight="1" x14ac:dyDescent="0.35">
      <c r="C8" s="177"/>
      <c r="D8" s="29" t="s">
        <v>36</v>
      </c>
      <c r="E8" s="45">
        <v>59</v>
      </c>
      <c r="F8" s="47">
        <v>63</v>
      </c>
      <c r="G8" s="47"/>
      <c r="H8" s="47"/>
      <c r="I8" s="47">
        <v>60</v>
      </c>
      <c r="J8" s="43">
        <v>59</v>
      </c>
      <c r="K8" s="31">
        <f t="shared" si="0"/>
        <v>241</v>
      </c>
      <c r="L8" s="28">
        <f t="shared" si="1"/>
        <v>4</v>
      </c>
      <c r="M8" s="32"/>
      <c r="O8" s="177"/>
      <c r="P8" s="29" t="s">
        <v>36</v>
      </c>
      <c r="Q8" s="45">
        <v>52</v>
      </c>
      <c r="R8" s="47">
        <v>56</v>
      </c>
      <c r="S8" s="47"/>
      <c r="T8" s="47"/>
      <c r="U8" s="47">
        <v>54</v>
      </c>
      <c r="V8" s="43">
        <v>54</v>
      </c>
      <c r="W8" s="31">
        <f t="shared" si="2"/>
        <v>216</v>
      </c>
      <c r="X8" s="28">
        <f t="shared" si="3"/>
        <v>5</v>
      </c>
      <c r="Y8" s="32"/>
    </row>
    <row r="9" spans="3:25" ht="18.75" customHeight="1" x14ac:dyDescent="0.35">
      <c r="C9" s="177"/>
      <c r="D9" s="29" t="s">
        <v>32</v>
      </c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77"/>
      <c r="P9" s="29" t="s">
        <v>32</v>
      </c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77"/>
      <c r="D10" s="29" t="s">
        <v>34</v>
      </c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77"/>
      <c r="P10" s="29" t="s">
        <v>34</v>
      </c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77"/>
      <c r="D11" s="29" t="s">
        <v>33</v>
      </c>
      <c r="E11" s="45">
        <v>51</v>
      </c>
      <c r="F11" s="47">
        <v>34</v>
      </c>
      <c r="G11" s="47"/>
      <c r="H11" s="47"/>
      <c r="I11" s="47">
        <v>58</v>
      </c>
      <c r="J11" s="43">
        <v>55</v>
      </c>
      <c r="K11" s="31">
        <f t="shared" si="0"/>
        <v>198</v>
      </c>
      <c r="L11" s="28">
        <f t="shared" si="1"/>
        <v>6</v>
      </c>
      <c r="M11" s="32"/>
      <c r="O11" s="177"/>
      <c r="P11" s="29" t="s">
        <v>33</v>
      </c>
      <c r="Q11" s="45">
        <v>55</v>
      </c>
      <c r="R11" s="47">
        <v>57</v>
      </c>
      <c r="S11" s="47"/>
      <c r="T11" s="47"/>
      <c r="U11" s="47">
        <v>62</v>
      </c>
      <c r="V11" s="43">
        <v>56</v>
      </c>
      <c r="W11" s="31">
        <f t="shared" si="2"/>
        <v>230</v>
      </c>
      <c r="X11" s="28">
        <f t="shared" si="3"/>
        <v>4</v>
      </c>
      <c r="Y11" s="32"/>
    </row>
    <row r="12" spans="3:25" ht="18.75" customHeight="1" x14ac:dyDescent="0.35">
      <c r="C12" s="177"/>
      <c r="D12" s="29" t="s">
        <v>40</v>
      </c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77"/>
      <c r="P12" s="29" t="s">
        <v>40</v>
      </c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77"/>
      <c r="D13" s="29" t="s">
        <v>31</v>
      </c>
      <c r="E13" s="45">
        <v>58</v>
      </c>
      <c r="F13" s="47">
        <v>64</v>
      </c>
      <c r="G13" s="47"/>
      <c r="H13" s="47"/>
      <c r="I13" s="47">
        <v>64</v>
      </c>
      <c r="J13" s="43">
        <v>63</v>
      </c>
      <c r="K13" s="31">
        <f t="shared" si="0"/>
        <v>249</v>
      </c>
      <c r="L13" s="28">
        <f t="shared" si="1"/>
        <v>3</v>
      </c>
      <c r="M13" s="32"/>
      <c r="O13" s="177"/>
      <c r="P13" s="29" t="s">
        <v>31</v>
      </c>
      <c r="Q13" s="45">
        <v>55</v>
      </c>
      <c r="R13" s="47">
        <v>61</v>
      </c>
      <c r="S13" s="47"/>
      <c r="T13" s="47"/>
      <c r="U13" s="47">
        <v>61</v>
      </c>
      <c r="V13" s="43">
        <v>61</v>
      </c>
      <c r="W13" s="31">
        <f t="shared" si="2"/>
        <v>238</v>
      </c>
      <c r="X13" s="28">
        <f t="shared" si="3"/>
        <v>1</v>
      </c>
      <c r="Y13" s="32"/>
    </row>
    <row r="14" spans="3:25" ht="18.75" customHeight="1" x14ac:dyDescent="0.35">
      <c r="C14" s="177"/>
      <c r="D14" s="29" t="s">
        <v>38</v>
      </c>
      <c r="E14" s="45">
        <v>62</v>
      </c>
      <c r="F14" s="47">
        <v>67</v>
      </c>
      <c r="G14" s="47"/>
      <c r="H14" s="47"/>
      <c r="I14" s="47">
        <v>67</v>
      </c>
      <c r="J14" s="43">
        <v>63</v>
      </c>
      <c r="K14" s="31">
        <f t="shared" si="0"/>
        <v>259</v>
      </c>
      <c r="L14" s="28">
        <f t="shared" si="1"/>
        <v>1</v>
      </c>
      <c r="M14" s="32"/>
      <c r="O14" s="177"/>
      <c r="P14" s="29" t="s">
        <v>38</v>
      </c>
      <c r="Q14" s="45">
        <v>53</v>
      </c>
      <c r="R14" s="47">
        <v>60</v>
      </c>
      <c r="S14" s="47"/>
      <c r="T14" s="47"/>
      <c r="U14" s="47">
        <v>61</v>
      </c>
      <c r="V14" s="43">
        <v>63</v>
      </c>
      <c r="W14" s="31">
        <f t="shared" si="2"/>
        <v>237</v>
      </c>
      <c r="X14" s="28">
        <f t="shared" si="3"/>
        <v>2</v>
      </c>
      <c r="Y14" s="32"/>
    </row>
    <row r="15" spans="3:25" ht="18.75" customHeight="1" x14ac:dyDescent="0.35">
      <c r="C15" s="177"/>
      <c r="D15" s="29" t="s">
        <v>39</v>
      </c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77"/>
      <c r="P15" s="29" t="s">
        <v>39</v>
      </c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77"/>
      <c r="D16" s="29" t="s">
        <v>35</v>
      </c>
      <c r="E16" s="45">
        <v>50</v>
      </c>
      <c r="F16" s="47">
        <v>60</v>
      </c>
      <c r="G16" s="47"/>
      <c r="H16" s="47"/>
      <c r="I16" s="47">
        <v>57</v>
      </c>
      <c r="J16" s="43">
        <v>59</v>
      </c>
      <c r="K16" s="31">
        <f t="shared" si="0"/>
        <v>226</v>
      </c>
      <c r="L16" s="28">
        <f t="shared" si="1"/>
        <v>5</v>
      </c>
      <c r="M16" s="32"/>
      <c r="O16" s="177"/>
      <c r="P16" s="29" t="s">
        <v>35</v>
      </c>
      <c r="Q16" s="45">
        <v>50</v>
      </c>
      <c r="R16" s="47">
        <v>55</v>
      </c>
      <c r="S16" s="47"/>
      <c r="T16" s="47"/>
      <c r="U16" s="47">
        <v>51</v>
      </c>
      <c r="V16" s="43">
        <v>50</v>
      </c>
      <c r="W16" s="31">
        <f t="shared" si="2"/>
        <v>206</v>
      </c>
      <c r="X16" s="28">
        <f t="shared" si="3"/>
        <v>6</v>
      </c>
      <c r="Y16" s="32"/>
    </row>
    <row r="17" spans="3:28" ht="18.75" customHeight="1" x14ac:dyDescent="0.35">
      <c r="C17" s="177"/>
      <c r="D17" s="29" t="s">
        <v>37</v>
      </c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77"/>
      <c r="P17" s="29" t="s">
        <v>37</v>
      </c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77"/>
      <c r="D18" s="29" t="s">
        <v>89</v>
      </c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77"/>
      <c r="P18" s="29" t="s">
        <v>89</v>
      </c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77"/>
      <c r="D19" s="29" t="s">
        <v>64</v>
      </c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77"/>
      <c r="P19" s="29" t="s">
        <v>64</v>
      </c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77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77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77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77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77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77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77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116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N28">
        <v>88</v>
      </c>
      <c r="O28" s="160" t="s">
        <v>114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11</v>
      </c>
      <c r="F29" s="50" t="s">
        <v>10</v>
      </c>
      <c r="G29" s="50" t="s">
        <v>12</v>
      </c>
      <c r="H29" s="50" t="s">
        <v>13</v>
      </c>
      <c r="I29" s="50" t="s">
        <v>9</v>
      </c>
      <c r="J29" s="51" t="s">
        <v>8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8</v>
      </c>
      <c r="R29" s="50" t="s">
        <v>9</v>
      </c>
      <c r="S29" s="50" t="s">
        <v>12</v>
      </c>
      <c r="T29" s="50" t="s">
        <v>13</v>
      </c>
      <c r="U29" s="50" t="s">
        <v>10</v>
      </c>
      <c r="V29" s="51" t="s">
        <v>11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21</v>
      </c>
      <c r="D30" s="30" t="s">
        <v>45</v>
      </c>
      <c r="E30" s="45">
        <v>51</v>
      </c>
      <c r="F30" s="47">
        <v>58</v>
      </c>
      <c r="G30" s="47"/>
      <c r="H30" s="47"/>
      <c r="I30" s="47">
        <v>55</v>
      </c>
      <c r="J30" s="43">
        <v>56</v>
      </c>
      <c r="K30" s="31">
        <f>SUM(E30:J30)</f>
        <v>220</v>
      </c>
      <c r="L30" s="28">
        <f>IF(K30=0,0,RANK(K30,K$30:K$49))</f>
        <v>4</v>
      </c>
      <c r="M30" s="32"/>
      <c r="O30" s="177" t="s">
        <v>21</v>
      </c>
      <c r="P30" s="30" t="s">
        <v>45</v>
      </c>
      <c r="Q30" s="45">
        <v>48</v>
      </c>
      <c r="R30" s="47">
        <v>47</v>
      </c>
      <c r="S30" s="47"/>
      <c r="T30" s="47"/>
      <c r="U30" s="47">
        <v>49</v>
      </c>
      <c r="V30" s="43">
        <v>50</v>
      </c>
      <c r="W30" s="31">
        <f>SUM(Q30:V30)</f>
        <v>194</v>
      </c>
      <c r="X30" s="28">
        <f>IF(W30=0,0,RANK(W30,W$30:W$49))</f>
        <v>3</v>
      </c>
      <c r="Y30" s="32"/>
    </row>
    <row r="31" spans="3:28" ht="18.75" customHeight="1" x14ac:dyDescent="0.35">
      <c r="C31" s="177"/>
      <c r="D31" s="29" t="s">
        <v>46</v>
      </c>
      <c r="E31" s="45">
        <v>50</v>
      </c>
      <c r="F31" s="47">
        <v>57</v>
      </c>
      <c r="G31" s="47"/>
      <c r="H31" s="47"/>
      <c r="I31" s="47">
        <v>58</v>
      </c>
      <c r="J31" s="43">
        <v>58</v>
      </c>
      <c r="K31" s="31">
        <f>SUM(E31:J31)</f>
        <v>223</v>
      </c>
      <c r="L31" s="28">
        <f>IF(K31=0,0,RANK(K31,K$30:K$49))</f>
        <v>3</v>
      </c>
      <c r="M31" s="32"/>
      <c r="O31" s="177"/>
      <c r="P31" s="29" t="s">
        <v>46</v>
      </c>
      <c r="Q31" s="45">
        <v>52</v>
      </c>
      <c r="R31" s="47">
        <v>54</v>
      </c>
      <c r="S31" s="47"/>
      <c r="T31" s="47"/>
      <c r="U31" s="47">
        <v>51</v>
      </c>
      <c r="V31" s="43">
        <v>52</v>
      </c>
      <c r="W31" s="31">
        <f>SUM(Q31:V31)</f>
        <v>209</v>
      </c>
      <c r="X31" s="28">
        <f>IF(W31=0,0,RANK(W31,W$30:W$49))</f>
        <v>1</v>
      </c>
      <c r="Y31" s="32"/>
    </row>
    <row r="32" spans="3:28" ht="18.75" customHeight="1" x14ac:dyDescent="0.35">
      <c r="C32" s="177"/>
      <c r="D32" s="29" t="s">
        <v>41</v>
      </c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77"/>
      <c r="P32" s="29" t="s">
        <v>41</v>
      </c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77"/>
      <c r="D33" s="29" t="s">
        <v>43</v>
      </c>
      <c r="E33" s="45">
        <v>49</v>
      </c>
      <c r="F33" s="47">
        <v>51</v>
      </c>
      <c r="G33" s="47"/>
      <c r="H33" s="47"/>
      <c r="I33" s="47">
        <v>56</v>
      </c>
      <c r="J33" s="43">
        <v>55</v>
      </c>
      <c r="K33" s="31">
        <f>SUM(E33:J33)</f>
        <v>211</v>
      </c>
      <c r="L33" s="28">
        <f>IF(K33=0,0,RANK(K33,K$30:K$49))</f>
        <v>5</v>
      </c>
      <c r="M33" s="32"/>
      <c r="O33" s="177"/>
      <c r="P33" s="29" t="s">
        <v>43</v>
      </c>
      <c r="Q33" s="45">
        <v>35</v>
      </c>
      <c r="R33" s="47">
        <v>51</v>
      </c>
      <c r="S33" s="47"/>
      <c r="T33" s="47"/>
      <c r="U33" s="47">
        <v>50</v>
      </c>
      <c r="V33" s="43">
        <v>40</v>
      </c>
      <c r="W33" s="31">
        <f>SUM(Q33:V33)</f>
        <v>176</v>
      </c>
      <c r="X33" s="28">
        <f>IF(W33=0,0,RANK(W33,W$30:W$49))</f>
        <v>5</v>
      </c>
      <c r="Y33" s="32"/>
    </row>
    <row r="34" spans="3:25" ht="18.75" customHeight="1" x14ac:dyDescent="0.35">
      <c r="C34" s="177"/>
      <c r="D34" s="29" t="s">
        <v>42</v>
      </c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77"/>
      <c r="P34" s="29" t="s">
        <v>42</v>
      </c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77"/>
      <c r="D35" s="29" t="s">
        <v>53</v>
      </c>
      <c r="E35" s="45">
        <v>53</v>
      </c>
      <c r="F35" s="47">
        <v>59</v>
      </c>
      <c r="G35" s="47"/>
      <c r="H35" s="47"/>
      <c r="I35" s="47">
        <v>61</v>
      </c>
      <c r="J35" s="43">
        <v>61</v>
      </c>
      <c r="K35" s="31">
        <f t="shared" si="4"/>
        <v>234</v>
      </c>
      <c r="L35" s="28">
        <f t="shared" si="5"/>
        <v>1</v>
      </c>
      <c r="M35" s="32"/>
      <c r="O35" s="177"/>
      <c r="P35" s="29" t="s">
        <v>53</v>
      </c>
      <c r="Q35" s="45">
        <v>41</v>
      </c>
      <c r="R35" s="47">
        <v>49</v>
      </c>
      <c r="S35" s="47"/>
      <c r="T35" s="47"/>
      <c r="U35" s="47">
        <v>48</v>
      </c>
      <c r="V35" s="43">
        <v>45</v>
      </c>
      <c r="W35" s="31">
        <f t="shared" si="6"/>
        <v>183</v>
      </c>
      <c r="X35" s="28">
        <f t="shared" si="7"/>
        <v>4</v>
      </c>
      <c r="Y35" s="32"/>
    </row>
    <row r="36" spans="3:25" ht="18.75" customHeight="1" x14ac:dyDescent="0.35">
      <c r="C36" s="177"/>
      <c r="D36" s="29" t="s">
        <v>44</v>
      </c>
      <c r="E36" s="45">
        <v>52</v>
      </c>
      <c r="F36" s="47">
        <v>56</v>
      </c>
      <c r="G36" s="47"/>
      <c r="H36" s="47"/>
      <c r="I36" s="47">
        <v>59</v>
      </c>
      <c r="J36" s="43">
        <v>58</v>
      </c>
      <c r="K36" s="31">
        <f t="shared" si="4"/>
        <v>225</v>
      </c>
      <c r="L36" s="28">
        <f t="shared" si="5"/>
        <v>2</v>
      </c>
      <c r="M36" s="32"/>
      <c r="O36" s="177"/>
      <c r="P36" s="29" t="s">
        <v>44</v>
      </c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77"/>
      <c r="D37" s="29" t="s">
        <v>51</v>
      </c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77"/>
      <c r="P37" s="29" t="s">
        <v>51</v>
      </c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77"/>
      <c r="D38" s="29" t="s">
        <v>93</v>
      </c>
      <c r="E38" s="45">
        <v>42</v>
      </c>
      <c r="F38" s="47">
        <v>52</v>
      </c>
      <c r="G38" s="47"/>
      <c r="H38" s="47"/>
      <c r="I38" s="47">
        <v>53</v>
      </c>
      <c r="J38" s="43">
        <v>53</v>
      </c>
      <c r="K38" s="31">
        <f t="shared" si="4"/>
        <v>200</v>
      </c>
      <c r="L38" s="28">
        <f t="shared" si="5"/>
        <v>6</v>
      </c>
      <c r="M38" s="32"/>
      <c r="O38" s="177"/>
      <c r="P38" s="29" t="s">
        <v>93</v>
      </c>
      <c r="Q38" s="45">
        <v>49</v>
      </c>
      <c r="R38" s="47">
        <v>49</v>
      </c>
      <c r="S38" s="47"/>
      <c r="T38" s="47"/>
      <c r="U38" s="47">
        <v>50</v>
      </c>
      <c r="V38" s="43">
        <v>48</v>
      </c>
      <c r="W38" s="31">
        <f t="shared" si="6"/>
        <v>196</v>
      </c>
      <c r="X38" s="28">
        <f t="shared" si="7"/>
        <v>2</v>
      </c>
      <c r="Y38" s="32"/>
    </row>
    <row r="39" spans="3:25" ht="18.75" customHeight="1" x14ac:dyDescent="0.35">
      <c r="C39" s="177"/>
      <c r="D39" s="29" t="s">
        <v>52</v>
      </c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77"/>
      <c r="P39" s="29" t="s">
        <v>52</v>
      </c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77"/>
      <c r="D40" s="29" t="s">
        <v>61</v>
      </c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77"/>
      <c r="P40" s="29" t="s">
        <v>61</v>
      </c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77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77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77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77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77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77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77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77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77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AB50"/>
  <sheetViews>
    <sheetView topLeftCell="C1" workbookViewId="0">
      <selection activeCell="V12" sqref="V12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118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62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78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11</v>
      </c>
      <c r="F5" s="167" t="s">
        <v>10</v>
      </c>
      <c r="G5" s="167" t="s">
        <v>12</v>
      </c>
      <c r="H5" s="167" t="s">
        <v>13</v>
      </c>
      <c r="I5" s="167" t="s">
        <v>9</v>
      </c>
      <c r="J5" s="158" t="s">
        <v>8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11</v>
      </c>
      <c r="R5" s="167" t="s">
        <v>10</v>
      </c>
      <c r="S5" s="167" t="s">
        <v>12</v>
      </c>
      <c r="T5" s="167" t="s">
        <v>13</v>
      </c>
      <c r="U5" s="167" t="s">
        <v>9</v>
      </c>
      <c r="V5" s="158" t="s">
        <v>8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98</v>
      </c>
      <c r="E7" s="45">
        <v>90</v>
      </c>
      <c r="F7" s="47">
        <v>99</v>
      </c>
      <c r="G7" s="47"/>
      <c r="H7" s="47"/>
      <c r="I7" s="47">
        <v>98</v>
      </c>
      <c r="J7" s="43">
        <v>93</v>
      </c>
      <c r="K7" s="31">
        <f>SUM(E7:J7)</f>
        <v>380</v>
      </c>
      <c r="L7" s="28">
        <f t="shared" ref="L7:L16" si="0">IF(K7=0,0,RANK(K7,K$7:K$26))</f>
        <v>1</v>
      </c>
      <c r="M7" s="32"/>
      <c r="O7" s="177" t="s">
        <v>5</v>
      </c>
      <c r="P7" s="30" t="s">
        <v>98</v>
      </c>
      <c r="Q7" s="45"/>
      <c r="R7" s="47"/>
      <c r="S7" s="47"/>
      <c r="T7" s="47"/>
      <c r="U7" s="47"/>
      <c r="V7" s="43"/>
      <c r="W7" s="31">
        <v>492</v>
      </c>
      <c r="X7" s="28">
        <f t="shared" ref="X7:X14" si="1">IF(W7=0,0,RANK(W7,W$7:W$26))</f>
        <v>1</v>
      </c>
      <c r="Y7" s="32"/>
    </row>
    <row r="8" spans="3:25" ht="18.75" customHeight="1" x14ac:dyDescent="0.35">
      <c r="C8" s="177"/>
      <c r="D8" s="29" t="s">
        <v>30</v>
      </c>
      <c r="E8" s="45">
        <v>87</v>
      </c>
      <c r="F8" s="47">
        <v>94</v>
      </c>
      <c r="G8" s="47"/>
      <c r="H8" s="47"/>
      <c r="I8" s="47">
        <v>92</v>
      </c>
      <c r="J8" s="43">
        <v>85</v>
      </c>
      <c r="K8" s="31">
        <f>SUM(E8:J8)</f>
        <v>358</v>
      </c>
      <c r="L8" s="28">
        <f t="shared" si="0"/>
        <v>2</v>
      </c>
      <c r="M8" s="32"/>
      <c r="O8" s="177"/>
      <c r="P8" s="29" t="s">
        <v>30</v>
      </c>
      <c r="Q8" s="45"/>
      <c r="R8" s="47"/>
      <c r="S8" s="47"/>
      <c r="T8" s="47"/>
      <c r="U8" s="47"/>
      <c r="V8" s="43"/>
      <c r="W8" s="31">
        <v>476</v>
      </c>
      <c r="X8" s="28">
        <f t="shared" si="1"/>
        <v>2</v>
      </c>
      <c r="Y8" s="32"/>
    </row>
    <row r="9" spans="3:25" ht="18.75" customHeight="1" x14ac:dyDescent="0.35">
      <c r="C9" s="177"/>
      <c r="D9" s="29" t="s">
        <v>97</v>
      </c>
      <c r="E9" s="45">
        <v>78</v>
      </c>
      <c r="F9" s="47">
        <v>79</v>
      </c>
      <c r="G9" s="47"/>
      <c r="H9" s="47"/>
      <c r="I9" s="47">
        <v>85</v>
      </c>
      <c r="J9" s="43">
        <v>86</v>
      </c>
      <c r="K9" s="31">
        <f>SUM(E9:J9)</f>
        <v>328</v>
      </c>
      <c r="L9" s="28">
        <f t="shared" si="0"/>
        <v>3</v>
      </c>
      <c r="M9" s="32"/>
      <c r="O9" s="177"/>
      <c r="P9" s="29" t="s">
        <v>119</v>
      </c>
      <c r="Q9" s="45"/>
      <c r="R9" s="47"/>
      <c r="S9" s="47"/>
      <c r="T9" s="47"/>
      <c r="U9" s="47"/>
      <c r="V9" s="43"/>
      <c r="W9" s="31">
        <v>472</v>
      </c>
      <c r="X9" s="28">
        <f t="shared" si="1"/>
        <v>3</v>
      </c>
      <c r="Y9" s="32"/>
    </row>
    <row r="10" spans="3:25" ht="18.75" customHeight="1" x14ac:dyDescent="0.35">
      <c r="C10" s="177"/>
      <c r="D10" s="29" t="s">
        <v>96</v>
      </c>
      <c r="E10" s="45">
        <v>75</v>
      </c>
      <c r="F10" s="47">
        <v>77</v>
      </c>
      <c r="G10" s="47"/>
      <c r="H10" s="47"/>
      <c r="I10" s="47">
        <v>85</v>
      </c>
      <c r="J10" s="43">
        <v>83</v>
      </c>
      <c r="K10" s="31">
        <f>SUM(E10:J10)</f>
        <v>320</v>
      </c>
      <c r="L10" s="28">
        <f t="shared" si="0"/>
        <v>4</v>
      </c>
      <c r="M10" s="32"/>
      <c r="O10" s="177"/>
      <c r="P10" s="29" t="s">
        <v>33</v>
      </c>
      <c r="Q10" s="45"/>
      <c r="R10" s="47"/>
      <c r="S10" s="47"/>
      <c r="T10" s="47"/>
      <c r="U10" s="47"/>
      <c r="V10" s="43"/>
      <c r="W10" s="31">
        <v>464</v>
      </c>
      <c r="X10" s="28">
        <f t="shared" si="1"/>
        <v>4</v>
      </c>
      <c r="Y10" s="32"/>
    </row>
    <row r="11" spans="3:25" ht="18.75" customHeight="1" x14ac:dyDescent="0.35">
      <c r="C11" s="177"/>
      <c r="D11" s="29" t="s">
        <v>40</v>
      </c>
      <c r="E11" s="45">
        <v>73</v>
      </c>
      <c r="F11" s="47">
        <v>85</v>
      </c>
      <c r="G11" s="47"/>
      <c r="H11" s="47"/>
      <c r="I11" s="47">
        <v>84</v>
      </c>
      <c r="J11" s="43">
        <v>75</v>
      </c>
      <c r="K11" s="31">
        <v>317.2</v>
      </c>
      <c r="L11" s="28">
        <f t="shared" si="0"/>
        <v>5</v>
      </c>
      <c r="M11" s="32"/>
      <c r="O11" s="177"/>
      <c r="P11" s="29" t="s">
        <v>97</v>
      </c>
      <c r="Q11" s="45"/>
      <c r="R11" s="47"/>
      <c r="S11" s="47"/>
      <c r="T11" s="47"/>
      <c r="U11" s="47"/>
      <c r="V11" s="43"/>
      <c r="W11" s="31">
        <v>462</v>
      </c>
      <c r="X11" s="28">
        <f t="shared" si="1"/>
        <v>5</v>
      </c>
      <c r="Y11" s="32"/>
    </row>
    <row r="12" spans="3:25" ht="18.75" customHeight="1" x14ac:dyDescent="0.35">
      <c r="C12" s="177"/>
      <c r="D12" s="29" t="s">
        <v>119</v>
      </c>
      <c r="E12" s="45">
        <v>72</v>
      </c>
      <c r="F12" s="47">
        <v>84</v>
      </c>
      <c r="G12" s="47"/>
      <c r="H12" s="47"/>
      <c r="I12" s="47">
        <v>83</v>
      </c>
      <c r="J12" s="43">
        <v>78</v>
      </c>
      <c r="K12" s="31">
        <f>SUM(E12:J12)</f>
        <v>317</v>
      </c>
      <c r="L12" s="28">
        <f t="shared" si="0"/>
        <v>6</v>
      </c>
      <c r="M12" s="32"/>
      <c r="O12" s="177"/>
      <c r="P12" s="29" t="s">
        <v>39</v>
      </c>
      <c r="Q12" s="45"/>
      <c r="R12" s="47"/>
      <c r="S12" s="47"/>
      <c r="T12" s="47"/>
      <c r="U12" s="47"/>
      <c r="V12" s="43"/>
      <c r="W12" s="31">
        <v>373</v>
      </c>
      <c r="X12" s="28">
        <f t="shared" si="1"/>
        <v>6</v>
      </c>
      <c r="Y12" s="32"/>
    </row>
    <row r="13" spans="3:25" ht="18.75" customHeight="1" x14ac:dyDescent="0.35">
      <c r="C13" s="177"/>
      <c r="D13" s="29" t="s">
        <v>32</v>
      </c>
      <c r="E13" s="45">
        <v>76</v>
      </c>
      <c r="F13" s="47">
        <v>80</v>
      </c>
      <c r="G13" s="47"/>
      <c r="H13" s="47"/>
      <c r="I13" s="47">
        <v>81</v>
      </c>
      <c r="J13" s="43">
        <v>79</v>
      </c>
      <c r="K13" s="31">
        <f>SUM(E13:J13)</f>
        <v>316</v>
      </c>
      <c r="L13" s="28">
        <f t="shared" si="0"/>
        <v>7</v>
      </c>
      <c r="M13" s="32"/>
      <c r="O13" s="177"/>
      <c r="P13" s="29" t="s">
        <v>32</v>
      </c>
      <c r="Q13" s="45"/>
      <c r="R13" s="47"/>
      <c r="S13" s="47"/>
      <c r="T13" s="47"/>
      <c r="U13" s="47"/>
      <c r="V13" s="43"/>
      <c r="W13" s="31">
        <v>251</v>
      </c>
      <c r="X13" s="28">
        <f t="shared" si="1"/>
        <v>7</v>
      </c>
      <c r="Y13" s="32"/>
    </row>
    <row r="14" spans="3:25" ht="18.75" customHeight="1" x14ac:dyDescent="0.35">
      <c r="C14" s="177"/>
      <c r="D14" s="29" t="s">
        <v>34</v>
      </c>
      <c r="E14" s="45">
        <v>65</v>
      </c>
      <c r="F14" s="47">
        <v>87</v>
      </c>
      <c r="G14" s="47"/>
      <c r="H14" s="47"/>
      <c r="I14" s="47">
        <v>81</v>
      </c>
      <c r="J14" s="43">
        <v>76</v>
      </c>
      <c r="K14" s="31">
        <f>SUM(E14:J14)</f>
        <v>309</v>
      </c>
      <c r="L14" s="28">
        <f t="shared" si="0"/>
        <v>8</v>
      </c>
      <c r="M14" s="32"/>
      <c r="O14" s="177"/>
      <c r="P14" s="29" t="s">
        <v>96</v>
      </c>
      <c r="Q14" s="45"/>
      <c r="R14" s="47"/>
      <c r="S14" s="47"/>
      <c r="T14" s="47"/>
      <c r="U14" s="47"/>
      <c r="V14" s="43"/>
      <c r="W14" s="31">
        <v>93</v>
      </c>
      <c r="X14" s="28">
        <f t="shared" si="1"/>
        <v>8</v>
      </c>
      <c r="Y14" s="32"/>
    </row>
    <row r="15" spans="3:25" ht="18.75" customHeight="1" x14ac:dyDescent="0.35">
      <c r="C15" s="177"/>
      <c r="D15" s="29" t="s">
        <v>39</v>
      </c>
      <c r="E15" s="45">
        <v>73</v>
      </c>
      <c r="F15" s="47">
        <v>81</v>
      </c>
      <c r="G15" s="47"/>
      <c r="H15" s="47"/>
      <c r="I15" s="47">
        <v>72</v>
      </c>
      <c r="J15" s="43">
        <v>69</v>
      </c>
      <c r="K15" s="31">
        <f>SUM(E15:J15)</f>
        <v>295</v>
      </c>
      <c r="L15" s="28">
        <f t="shared" si="0"/>
        <v>9</v>
      </c>
      <c r="M15" s="32"/>
      <c r="O15" s="177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77"/>
      <c r="D16" s="29" t="s">
        <v>33</v>
      </c>
      <c r="E16" s="45">
        <v>74</v>
      </c>
      <c r="F16" s="47">
        <v>29</v>
      </c>
      <c r="G16" s="47"/>
      <c r="H16" s="47"/>
      <c r="I16" s="47">
        <v>87</v>
      </c>
      <c r="J16" s="43">
        <v>84</v>
      </c>
      <c r="K16" s="31">
        <f>SUM(E16:J16)</f>
        <v>274</v>
      </c>
      <c r="L16" s="28">
        <f t="shared" si="0"/>
        <v>10</v>
      </c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68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117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13</v>
      </c>
      <c r="F29" s="50" t="s">
        <v>12</v>
      </c>
      <c r="G29" s="50" t="s">
        <v>12</v>
      </c>
      <c r="H29" s="50" t="s">
        <v>13</v>
      </c>
      <c r="I29" s="50" t="s">
        <v>10</v>
      </c>
      <c r="J29" s="51" t="s">
        <v>11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11</v>
      </c>
      <c r="R29" s="50" t="s">
        <v>10</v>
      </c>
      <c r="S29" s="50" t="s">
        <v>12</v>
      </c>
      <c r="T29" s="50" t="s">
        <v>13</v>
      </c>
      <c r="U29" s="50" t="s">
        <v>9</v>
      </c>
      <c r="V29" s="51" t="s">
        <v>8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21</v>
      </c>
      <c r="D30" s="30" t="s">
        <v>46</v>
      </c>
      <c r="E30" s="45">
        <v>84</v>
      </c>
      <c r="F30" s="47">
        <v>91</v>
      </c>
      <c r="G30" s="47"/>
      <c r="H30" s="47"/>
      <c r="I30" s="47">
        <v>86</v>
      </c>
      <c r="J30" s="43">
        <v>86</v>
      </c>
      <c r="K30" s="31">
        <f t="shared" ref="K30:K36" si="2">SUM(E30:J30)</f>
        <v>347</v>
      </c>
      <c r="L30" s="28">
        <f t="shared" ref="L30:L36" si="3">IF(K30=0,0,RANK(K30,K$30:K$49))</f>
        <v>1</v>
      </c>
      <c r="M30" s="32"/>
      <c r="O30" s="177" t="s">
        <v>21</v>
      </c>
      <c r="P30" s="30" t="s">
        <v>44</v>
      </c>
      <c r="Q30" s="45"/>
      <c r="R30" s="47"/>
      <c r="S30" s="47"/>
      <c r="T30" s="47"/>
      <c r="U30" s="47"/>
      <c r="V30" s="43"/>
      <c r="W30" s="31">
        <v>303.2</v>
      </c>
      <c r="X30" s="28">
        <f t="shared" ref="X30:X36" si="4">IF(W30=0,0,RANK(W30,W$30:W$49))</f>
        <v>1</v>
      </c>
      <c r="Y30" s="32"/>
    </row>
    <row r="31" spans="3:28" ht="18.75" customHeight="1" x14ac:dyDescent="0.35">
      <c r="C31" s="177"/>
      <c r="D31" s="29" t="s">
        <v>44</v>
      </c>
      <c r="E31" s="45">
        <v>87</v>
      </c>
      <c r="F31" s="47">
        <v>87</v>
      </c>
      <c r="G31" s="47"/>
      <c r="H31" s="47"/>
      <c r="I31" s="47">
        <v>87</v>
      </c>
      <c r="J31" s="43">
        <v>85</v>
      </c>
      <c r="K31" s="31">
        <f t="shared" si="2"/>
        <v>346</v>
      </c>
      <c r="L31" s="28">
        <f t="shared" si="3"/>
        <v>2</v>
      </c>
      <c r="M31" s="32"/>
      <c r="O31" s="177"/>
      <c r="P31" s="29" t="s">
        <v>93</v>
      </c>
      <c r="Q31" s="45"/>
      <c r="R31" s="47"/>
      <c r="S31" s="47"/>
      <c r="T31" s="47"/>
      <c r="U31" s="47"/>
      <c r="V31" s="43"/>
      <c r="W31" s="31">
        <v>303.10000000000002</v>
      </c>
      <c r="X31" s="28">
        <f t="shared" si="4"/>
        <v>2</v>
      </c>
      <c r="Y31" s="32"/>
    </row>
    <row r="32" spans="3:28" ht="18.75" customHeight="1" x14ac:dyDescent="0.35">
      <c r="C32" s="177"/>
      <c r="D32" s="29" t="s">
        <v>42</v>
      </c>
      <c r="E32" s="45">
        <v>80</v>
      </c>
      <c r="F32" s="47">
        <v>87</v>
      </c>
      <c r="G32" s="47"/>
      <c r="H32" s="47"/>
      <c r="I32" s="47">
        <v>90</v>
      </c>
      <c r="J32" s="43">
        <v>81</v>
      </c>
      <c r="K32" s="31">
        <f t="shared" si="2"/>
        <v>338</v>
      </c>
      <c r="L32" s="28">
        <f t="shared" si="3"/>
        <v>3</v>
      </c>
      <c r="M32" s="32"/>
      <c r="O32" s="177"/>
      <c r="P32" s="29" t="s">
        <v>45</v>
      </c>
      <c r="Q32" s="45"/>
      <c r="R32" s="47"/>
      <c r="S32" s="47"/>
      <c r="T32" s="47"/>
      <c r="U32" s="47"/>
      <c r="V32" s="43"/>
      <c r="W32" s="31">
        <v>300</v>
      </c>
      <c r="X32" s="28">
        <f t="shared" si="4"/>
        <v>3</v>
      </c>
      <c r="Y32" s="32"/>
    </row>
    <row r="33" spans="3:25" ht="18.75" customHeight="1" x14ac:dyDescent="0.35">
      <c r="C33" s="177"/>
      <c r="D33" s="29" t="s">
        <v>45</v>
      </c>
      <c r="E33" s="45">
        <v>79</v>
      </c>
      <c r="F33" s="47">
        <v>82</v>
      </c>
      <c r="G33" s="47"/>
      <c r="H33" s="47"/>
      <c r="I33" s="47">
        <v>85</v>
      </c>
      <c r="J33" s="43">
        <v>84</v>
      </c>
      <c r="K33" s="31">
        <f t="shared" si="2"/>
        <v>330</v>
      </c>
      <c r="L33" s="28">
        <f t="shared" si="3"/>
        <v>4</v>
      </c>
      <c r="M33" s="32"/>
      <c r="O33" s="177"/>
      <c r="P33" s="29" t="s">
        <v>42</v>
      </c>
      <c r="Q33" s="45"/>
      <c r="R33" s="47"/>
      <c r="S33" s="47"/>
      <c r="T33" s="47"/>
      <c r="U33" s="47"/>
      <c r="V33" s="43"/>
      <c r="W33" s="31">
        <v>299</v>
      </c>
      <c r="X33" s="28">
        <f t="shared" si="4"/>
        <v>4</v>
      </c>
      <c r="Y33" s="32"/>
    </row>
    <row r="34" spans="3:25" ht="18.75" customHeight="1" x14ac:dyDescent="0.35">
      <c r="C34" s="177"/>
      <c r="D34" s="29" t="s">
        <v>43</v>
      </c>
      <c r="E34" s="45">
        <v>76</v>
      </c>
      <c r="F34" s="47">
        <v>80</v>
      </c>
      <c r="G34" s="47"/>
      <c r="H34" s="47"/>
      <c r="I34" s="47">
        <v>81</v>
      </c>
      <c r="J34" s="43">
        <v>82</v>
      </c>
      <c r="K34" s="31">
        <f t="shared" si="2"/>
        <v>319</v>
      </c>
      <c r="L34" s="28">
        <f t="shared" si="3"/>
        <v>5</v>
      </c>
      <c r="M34" s="32"/>
      <c r="O34" s="177"/>
      <c r="P34" s="29" t="s">
        <v>43</v>
      </c>
      <c r="Q34" s="45"/>
      <c r="R34" s="47"/>
      <c r="S34" s="47"/>
      <c r="T34" s="47"/>
      <c r="U34" s="47"/>
      <c r="V34" s="43"/>
      <c r="W34" s="31">
        <v>290</v>
      </c>
      <c r="X34" s="28">
        <f t="shared" si="4"/>
        <v>5</v>
      </c>
      <c r="Y34" s="32"/>
    </row>
    <row r="35" spans="3:25" ht="18.75" customHeight="1" x14ac:dyDescent="0.35">
      <c r="C35" s="177"/>
      <c r="D35" s="29" t="s">
        <v>93</v>
      </c>
      <c r="E35" s="45">
        <v>61</v>
      </c>
      <c r="F35" s="47">
        <v>86</v>
      </c>
      <c r="G35" s="47"/>
      <c r="H35" s="47"/>
      <c r="I35" s="47">
        <v>81</v>
      </c>
      <c r="J35" s="43">
        <v>77</v>
      </c>
      <c r="K35" s="31">
        <f t="shared" si="2"/>
        <v>305</v>
      </c>
      <c r="L35" s="28">
        <f t="shared" si="3"/>
        <v>6</v>
      </c>
      <c r="M35" s="32"/>
      <c r="O35" s="177"/>
      <c r="P35" s="29" t="s">
        <v>46</v>
      </c>
      <c r="Q35" s="45"/>
      <c r="R35" s="47"/>
      <c r="S35" s="47"/>
      <c r="T35" s="47"/>
      <c r="U35" s="47"/>
      <c r="V35" s="43"/>
      <c r="W35" s="31">
        <v>286</v>
      </c>
      <c r="X35" s="28">
        <f t="shared" si="4"/>
        <v>6</v>
      </c>
      <c r="Y35" s="32"/>
    </row>
    <row r="36" spans="3:25" ht="18.75" customHeight="1" x14ac:dyDescent="0.35">
      <c r="C36" s="177"/>
      <c r="D36" s="29" t="s">
        <v>53</v>
      </c>
      <c r="E36" s="45">
        <v>73</v>
      </c>
      <c r="F36" s="47">
        <v>79</v>
      </c>
      <c r="G36" s="47"/>
      <c r="H36" s="47"/>
      <c r="I36" s="47">
        <v>77</v>
      </c>
      <c r="J36" s="43">
        <v>70</v>
      </c>
      <c r="K36" s="31">
        <f t="shared" si="2"/>
        <v>299</v>
      </c>
      <c r="L36" s="28">
        <f t="shared" si="3"/>
        <v>7</v>
      </c>
      <c r="M36" s="32"/>
      <c r="O36" s="177"/>
      <c r="P36" s="29" t="s">
        <v>53</v>
      </c>
      <c r="Q36" s="45"/>
      <c r="R36" s="47"/>
      <c r="S36" s="47"/>
      <c r="T36" s="47"/>
      <c r="U36" s="47"/>
      <c r="V36" s="43"/>
      <c r="W36" s="31">
        <v>251</v>
      </c>
      <c r="X36" s="28">
        <f t="shared" si="4"/>
        <v>7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7:X23">
    <sortCondition descending="1" ref="W7:W23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9"/>
  <sheetViews>
    <sheetView workbookViewId="0">
      <selection activeCell="L40" sqref="L40"/>
    </sheetView>
  </sheetViews>
  <sheetFormatPr defaultRowHeight="14.5" x14ac:dyDescent="0.35"/>
  <cols>
    <col min="1" max="1" width="3.1796875" customWidth="1"/>
    <col min="2" max="2" width="3.453125" customWidth="1"/>
    <col min="4" max="4" width="22.7265625" customWidth="1"/>
    <col min="5" max="5" width="16" customWidth="1"/>
    <col min="6" max="6" width="3.7265625" customWidth="1"/>
    <col min="7" max="7" width="22.7265625" customWidth="1"/>
    <col min="8" max="8" width="16" customWidth="1"/>
    <col min="9" max="9" width="3.453125" customWidth="1"/>
    <col min="10" max="10" width="3.1796875" customWidth="1"/>
    <col min="11" max="11" width="9.1796875" customWidth="1"/>
    <col min="13" max="18" width="9.1796875" customWidth="1"/>
  </cols>
  <sheetData>
    <row r="1" spans="2:12" ht="15" thickBot="1" x14ac:dyDescent="0.4"/>
    <row r="2" spans="2:12" ht="15" thickBot="1" x14ac:dyDescent="0.4">
      <c r="B2" s="72"/>
      <c r="C2" s="73"/>
      <c r="D2" s="73"/>
      <c r="E2" s="73"/>
      <c r="F2" s="73"/>
      <c r="G2" s="73"/>
      <c r="H2" s="73"/>
      <c r="I2" s="74"/>
    </row>
    <row r="3" spans="2:12" x14ac:dyDescent="0.35">
      <c r="B3" s="75"/>
      <c r="C3" s="76"/>
      <c r="D3" s="186" t="s">
        <v>14</v>
      </c>
      <c r="E3" s="187"/>
      <c r="F3" s="77"/>
      <c r="G3" s="186" t="s">
        <v>5</v>
      </c>
      <c r="H3" s="187"/>
      <c r="I3" s="78"/>
    </row>
    <row r="4" spans="2:12" ht="15" thickBot="1" x14ac:dyDescent="0.4">
      <c r="B4" s="75"/>
      <c r="C4" s="76"/>
      <c r="D4" s="79" t="s">
        <v>17</v>
      </c>
      <c r="E4" s="80" t="s">
        <v>18</v>
      </c>
      <c r="F4" s="77"/>
      <c r="G4" s="79" t="s">
        <v>17</v>
      </c>
      <c r="H4" s="80" t="s">
        <v>18</v>
      </c>
      <c r="I4" s="78"/>
    </row>
    <row r="5" spans="2:12" x14ac:dyDescent="0.35">
      <c r="B5" s="75"/>
      <c r="C5" s="184" t="s">
        <v>19</v>
      </c>
      <c r="D5" s="81"/>
      <c r="E5" s="82"/>
      <c r="F5" s="83"/>
      <c r="G5" s="84"/>
      <c r="H5" s="85"/>
      <c r="I5" s="78"/>
    </row>
    <row r="6" spans="2:12" x14ac:dyDescent="0.35">
      <c r="B6" s="75"/>
      <c r="C6" s="188"/>
      <c r="D6" s="86"/>
      <c r="E6" s="87"/>
      <c r="F6" s="83"/>
      <c r="G6" s="86"/>
      <c r="H6" s="87"/>
      <c r="I6" s="78"/>
    </row>
    <row r="7" spans="2:12" x14ac:dyDescent="0.35">
      <c r="B7" s="75"/>
      <c r="C7" s="188"/>
      <c r="D7" s="86"/>
      <c r="E7" s="87"/>
      <c r="F7" s="83"/>
      <c r="G7" s="86"/>
      <c r="H7" s="87"/>
      <c r="I7" s="78"/>
      <c r="K7" s="88"/>
      <c r="L7" s="64"/>
    </row>
    <row r="8" spans="2:12" x14ac:dyDescent="0.35">
      <c r="B8" s="75"/>
      <c r="C8" s="188"/>
      <c r="D8" s="86"/>
      <c r="E8" s="87"/>
      <c r="F8" s="83"/>
      <c r="G8" s="86"/>
      <c r="H8" s="87"/>
      <c r="I8" s="78"/>
      <c r="K8" s="88"/>
      <c r="L8" s="64"/>
    </row>
    <row r="9" spans="2:12" x14ac:dyDescent="0.35">
      <c r="B9" s="75"/>
      <c r="C9" s="188"/>
      <c r="D9" s="86"/>
      <c r="E9" s="87"/>
      <c r="F9" s="83"/>
      <c r="G9" s="86"/>
      <c r="H9" s="87"/>
      <c r="I9" s="78"/>
      <c r="K9" s="88"/>
      <c r="L9" s="64"/>
    </row>
    <row r="10" spans="2:12" x14ac:dyDescent="0.35">
      <c r="B10" s="75"/>
      <c r="C10" s="188"/>
      <c r="D10" s="86"/>
      <c r="E10" s="87"/>
      <c r="F10" s="83"/>
      <c r="G10" s="86"/>
      <c r="H10" s="87"/>
      <c r="I10" s="78"/>
      <c r="K10" s="88"/>
      <c r="L10" s="64"/>
    </row>
    <row r="11" spans="2:12" x14ac:dyDescent="0.35">
      <c r="B11" s="75"/>
      <c r="C11" s="188"/>
      <c r="D11" s="86"/>
      <c r="E11" s="87"/>
      <c r="F11" s="83"/>
      <c r="G11" s="86"/>
      <c r="H11" s="87"/>
      <c r="I11" s="78"/>
      <c r="K11" s="88"/>
      <c r="L11" s="64"/>
    </row>
    <row r="12" spans="2:12" x14ac:dyDescent="0.35">
      <c r="B12" s="75"/>
      <c r="C12" s="188"/>
      <c r="D12" s="86"/>
      <c r="E12" s="87"/>
      <c r="F12" s="83"/>
      <c r="G12" s="86"/>
      <c r="H12" s="87"/>
      <c r="I12" s="78"/>
      <c r="K12" s="88"/>
      <c r="L12" s="64"/>
    </row>
    <row r="13" spans="2:12" x14ac:dyDescent="0.35">
      <c r="B13" s="75"/>
      <c r="C13" s="188"/>
      <c r="D13" s="86"/>
      <c r="E13" s="87"/>
      <c r="F13" s="83"/>
      <c r="G13" s="86"/>
      <c r="H13" s="87"/>
      <c r="I13" s="78"/>
      <c r="K13" s="88"/>
      <c r="L13" s="64"/>
    </row>
    <row r="14" spans="2:12" x14ac:dyDescent="0.35">
      <c r="B14" s="75"/>
      <c r="C14" s="188"/>
      <c r="D14" s="86"/>
      <c r="E14" s="87"/>
      <c r="F14" s="83"/>
      <c r="G14" s="86"/>
      <c r="H14" s="87"/>
      <c r="I14" s="78"/>
      <c r="K14" s="88"/>
      <c r="L14" s="64"/>
    </row>
    <row r="15" spans="2:12" x14ac:dyDescent="0.35">
      <c r="B15" s="75"/>
      <c r="C15" s="188"/>
      <c r="D15" s="86"/>
      <c r="E15" s="87"/>
      <c r="F15" s="83"/>
      <c r="G15" s="86"/>
      <c r="H15" s="87"/>
      <c r="I15" s="78"/>
      <c r="K15" s="64"/>
      <c r="L15" s="64"/>
    </row>
    <row r="16" spans="2:12" x14ac:dyDescent="0.35">
      <c r="B16" s="75"/>
      <c r="C16" s="188"/>
      <c r="D16" s="86"/>
      <c r="E16" s="87"/>
      <c r="F16" s="83"/>
      <c r="G16" s="86"/>
      <c r="H16" s="87"/>
      <c r="I16" s="78"/>
      <c r="K16" s="64"/>
      <c r="L16" s="64"/>
    </row>
    <row r="17" spans="1:12" x14ac:dyDescent="0.35">
      <c r="B17" s="75"/>
      <c r="C17" s="188"/>
      <c r="D17" s="86"/>
      <c r="E17" s="87"/>
      <c r="F17" s="83"/>
      <c r="G17" s="86"/>
      <c r="H17" s="87"/>
      <c r="I17" s="78"/>
      <c r="K17" s="64"/>
      <c r="L17" s="64"/>
    </row>
    <row r="18" spans="1:12" x14ac:dyDescent="0.35">
      <c r="B18" s="75"/>
      <c r="C18" s="188"/>
      <c r="D18" s="86"/>
      <c r="E18" s="87"/>
      <c r="F18" s="83"/>
      <c r="G18" s="86"/>
      <c r="H18" s="87"/>
      <c r="I18" s="78"/>
      <c r="K18" s="64"/>
      <c r="L18" s="64"/>
    </row>
    <row r="19" spans="1:12" x14ac:dyDescent="0.35">
      <c r="B19" s="75"/>
      <c r="C19" s="188"/>
      <c r="D19" s="86"/>
      <c r="E19" s="87"/>
      <c r="F19" s="83"/>
      <c r="G19" s="86"/>
      <c r="H19" s="87"/>
      <c r="I19" s="78"/>
      <c r="K19" s="64"/>
      <c r="L19" s="64"/>
    </row>
    <row r="20" spans="1:12" x14ac:dyDescent="0.35">
      <c r="B20" s="75"/>
      <c r="C20" s="188"/>
      <c r="D20" s="86"/>
      <c r="E20" s="87"/>
      <c r="F20" s="83"/>
      <c r="G20" s="86"/>
      <c r="H20" s="87"/>
      <c r="I20" s="78"/>
      <c r="K20" s="64"/>
      <c r="L20" s="64"/>
    </row>
    <row r="21" spans="1:12" x14ac:dyDescent="0.35">
      <c r="B21" s="75"/>
      <c r="C21" s="188"/>
      <c r="D21" s="86"/>
      <c r="E21" s="87"/>
      <c r="F21" s="83"/>
      <c r="G21" s="86"/>
      <c r="H21" s="87"/>
      <c r="I21" s="78"/>
      <c r="K21" s="64"/>
      <c r="L21" s="64"/>
    </row>
    <row r="22" spans="1:12" x14ac:dyDescent="0.35">
      <c r="B22" s="75"/>
      <c r="C22" s="188"/>
      <c r="D22" s="86"/>
      <c r="E22" s="87"/>
      <c r="F22" s="83"/>
      <c r="G22" s="86"/>
      <c r="H22" s="87"/>
      <c r="I22" s="78"/>
      <c r="K22" s="64"/>
      <c r="L22" s="64"/>
    </row>
    <row r="23" spans="1:12" ht="15" thickBot="1" x14ac:dyDescent="0.4">
      <c r="B23" s="75"/>
      <c r="C23" s="189"/>
      <c r="D23" s="89"/>
      <c r="E23" s="90"/>
      <c r="F23" s="83"/>
      <c r="G23" s="89"/>
      <c r="H23" s="90"/>
      <c r="I23" s="78"/>
      <c r="K23" s="64"/>
      <c r="L23" s="64"/>
    </row>
    <row r="24" spans="1:12" ht="38.25" customHeight="1" thickBot="1" x14ac:dyDescent="0.4">
      <c r="B24" s="91"/>
      <c r="C24" s="92"/>
      <c r="D24" s="92"/>
      <c r="E24" s="92"/>
      <c r="F24" s="92"/>
      <c r="G24" s="92"/>
      <c r="H24" s="92"/>
      <c r="I24" s="93"/>
      <c r="K24" s="64"/>
      <c r="L24" s="64"/>
    </row>
    <row r="25" spans="1:12" ht="15" customHeight="1" x14ac:dyDescent="0.35">
      <c r="A25" s="64"/>
      <c r="B25" s="94"/>
      <c r="C25" s="94"/>
      <c r="D25" s="94"/>
      <c r="E25" s="94"/>
      <c r="F25" s="94"/>
      <c r="G25" s="94"/>
      <c r="H25" s="94"/>
      <c r="I25" s="94"/>
      <c r="J25" s="64"/>
      <c r="K25" s="64"/>
      <c r="L25" s="64"/>
    </row>
    <row r="26" spans="1:12" ht="15" customHeight="1" thickBot="1" x14ac:dyDescent="0.4">
      <c r="A26" s="64"/>
      <c r="B26" s="94"/>
      <c r="C26" s="94"/>
      <c r="D26" s="94"/>
      <c r="E26" s="94"/>
      <c r="F26" s="94"/>
      <c r="G26" s="94"/>
      <c r="H26" s="94"/>
      <c r="I26" s="94"/>
      <c r="J26" s="64"/>
      <c r="K26" s="64"/>
      <c r="L26" s="64"/>
    </row>
    <row r="27" spans="1:12" ht="38.25" customHeight="1" thickBot="1" x14ac:dyDescent="0.4">
      <c r="B27" s="72"/>
      <c r="C27" s="73"/>
      <c r="D27" s="73"/>
      <c r="E27" s="73"/>
      <c r="F27" s="73"/>
      <c r="G27" s="73"/>
      <c r="H27" s="73"/>
      <c r="I27" s="74"/>
      <c r="K27" s="64"/>
      <c r="L27" s="64"/>
    </row>
    <row r="28" spans="1:12" x14ac:dyDescent="0.35">
      <c r="B28" s="75"/>
      <c r="C28" s="76"/>
      <c r="D28" s="186" t="s">
        <v>14</v>
      </c>
      <c r="E28" s="187"/>
      <c r="F28" s="77"/>
      <c r="G28" s="186" t="s">
        <v>5</v>
      </c>
      <c r="H28" s="187"/>
      <c r="I28" s="78"/>
      <c r="K28" s="64"/>
      <c r="L28" s="64"/>
    </row>
    <row r="29" spans="1:12" ht="15" thickBot="1" x14ac:dyDescent="0.4">
      <c r="B29" s="75"/>
      <c r="C29" s="76"/>
      <c r="D29" s="79" t="s">
        <v>17</v>
      </c>
      <c r="E29" s="80" t="s">
        <v>18</v>
      </c>
      <c r="F29" s="77"/>
      <c r="G29" s="79" t="s">
        <v>17</v>
      </c>
      <c r="H29" s="80" t="s">
        <v>18</v>
      </c>
      <c r="I29" s="78"/>
    </row>
    <row r="30" spans="1:12" ht="15" customHeight="1" x14ac:dyDescent="0.35">
      <c r="B30" s="75"/>
      <c r="C30" s="184" t="s">
        <v>20</v>
      </c>
      <c r="D30" s="81"/>
      <c r="E30" s="87"/>
      <c r="F30" s="83"/>
      <c r="G30" s="86"/>
      <c r="H30" s="85"/>
      <c r="I30" s="78"/>
    </row>
    <row r="31" spans="1:12" x14ac:dyDescent="0.35">
      <c r="B31" s="75"/>
      <c r="C31" s="177"/>
      <c r="D31" s="86"/>
      <c r="E31" s="87"/>
      <c r="F31" s="83"/>
      <c r="G31" s="86"/>
      <c r="H31" s="87"/>
      <c r="I31" s="78"/>
    </row>
    <row r="32" spans="1:12" x14ac:dyDescent="0.35">
      <c r="B32" s="75"/>
      <c r="C32" s="177"/>
      <c r="D32" s="86"/>
      <c r="E32" s="87"/>
      <c r="F32" s="83"/>
      <c r="G32" s="86"/>
      <c r="H32" s="87"/>
      <c r="I32" s="78"/>
    </row>
    <row r="33" spans="2:9" x14ac:dyDescent="0.35">
      <c r="B33" s="75"/>
      <c r="C33" s="177"/>
      <c r="D33" s="86"/>
      <c r="E33" s="87"/>
      <c r="F33" s="83"/>
      <c r="G33" s="86"/>
      <c r="H33" s="87"/>
      <c r="I33" s="78"/>
    </row>
    <row r="34" spans="2:9" x14ac:dyDescent="0.35">
      <c r="B34" s="75"/>
      <c r="C34" s="177"/>
      <c r="D34" s="86"/>
      <c r="E34" s="87"/>
      <c r="F34" s="83"/>
      <c r="G34" s="86"/>
      <c r="H34" s="87"/>
      <c r="I34" s="78"/>
    </row>
    <row r="35" spans="2:9" x14ac:dyDescent="0.35">
      <c r="B35" s="75"/>
      <c r="C35" s="177"/>
      <c r="D35" s="86"/>
      <c r="E35" s="87"/>
      <c r="F35" s="83"/>
      <c r="G35" s="86"/>
      <c r="H35" s="87"/>
      <c r="I35" s="78"/>
    </row>
    <row r="36" spans="2:9" x14ac:dyDescent="0.35">
      <c r="B36" s="75"/>
      <c r="C36" s="177"/>
      <c r="D36" s="86"/>
      <c r="E36" s="87"/>
      <c r="F36" s="83"/>
      <c r="G36" s="86"/>
      <c r="H36" s="87"/>
      <c r="I36" s="78"/>
    </row>
    <row r="37" spans="2:9" x14ac:dyDescent="0.35">
      <c r="B37" s="75"/>
      <c r="C37" s="177"/>
      <c r="D37" s="86"/>
      <c r="E37" s="87"/>
      <c r="F37" s="83"/>
      <c r="G37" s="86"/>
      <c r="H37" s="87"/>
      <c r="I37" s="78"/>
    </row>
    <row r="38" spans="2:9" x14ac:dyDescent="0.35">
      <c r="B38" s="75"/>
      <c r="C38" s="177"/>
      <c r="D38" s="86"/>
      <c r="E38" s="87"/>
      <c r="F38" s="83"/>
      <c r="G38" s="86"/>
      <c r="H38" s="87"/>
      <c r="I38" s="78"/>
    </row>
    <row r="39" spans="2:9" x14ac:dyDescent="0.35">
      <c r="B39" s="75"/>
      <c r="C39" s="177"/>
      <c r="D39" s="86"/>
      <c r="E39" s="87"/>
      <c r="F39" s="83"/>
      <c r="G39" s="86"/>
      <c r="H39" s="87"/>
      <c r="I39" s="78"/>
    </row>
    <row r="40" spans="2:9" x14ac:dyDescent="0.35">
      <c r="B40" s="75"/>
      <c r="C40" s="177"/>
      <c r="D40" s="86"/>
      <c r="E40" s="87"/>
      <c r="F40" s="83"/>
      <c r="G40" s="86"/>
      <c r="H40" s="87"/>
      <c r="I40" s="78"/>
    </row>
    <row r="41" spans="2:9" x14ac:dyDescent="0.35">
      <c r="B41" s="75"/>
      <c r="C41" s="177"/>
      <c r="D41" s="86"/>
      <c r="E41" s="87"/>
      <c r="F41" s="83"/>
      <c r="G41" s="86"/>
      <c r="H41" s="87"/>
      <c r="I41" s="78"/>
    </row>
    <row r="42" spans="2:9" x14ac:dyDescent="0.35">
      <c r="B42" s="75"/>
      <c r="C42" s="177"/>
      <c r="D42" s="95"/>
      <c r="E42" s="87"/>
      <c r="F42" s="83"/>
      <c r="G42" s="86"/>
      <c r="H42" s="87"/>
      <c r="I42" s="78"/>
    </row>
    <row r="43" spans="2:9" x14ac:dyDescent="0.35">
      <c r="B43" s="75"/>
      <c r="C43" s="177"/>
      <c r="D43" s="95"/>
      <c r="E43" s="87"/>
      <c r="F43" s="83"/>
      <c r="G43" s="86"/>
      <c r="H43" s="87"/>
      <c r="I43" s="78"/>
    </row>
    <row r="44" spans="2:9" x14ac:dyDescent="0.35">
      <c r="B44" s="75"/>
      <c r="C44" s="177"/>
      <c r="D44" s="95"/>
      <c r="E44" s="87"/>
      <c r="F44" s="83"/>
      <c r="G44" s="86"/>
      <c r="H44" s="87"/>
      <c r="I44" s="78"/>
    </row>
    <row r="45" spans="2:9" x14ac:dyDescent="0.35">
      <c r="B45" s="75"/>
      <c r="C45" s="177"/>
      <c r="D45" s="95"/>
      <c r="E45" s="87"/>
      <c r="F45" s="83"/>
      <c r="G45" s="86"/>
      <c r="H45" s="87"/>
      <c r="I45" s="78"/>
    </row>
    <row r="46" spans="2:9" x14ac:dyDescent="0.35">
      <c r="B46" s="75"/>
      <c r="C46" s="177"/>
      <c r="D46" s="95"/>
      <c r="E46" s="87"/>
      <c r="F46" s="83"/>
      <c r="G46" s="86"/>
      <c r="H46" s="87"/>
      <c r="I46" s="78"/>
    </row>
    <row r="47" spans="2:9" x14ac:dyDescent="0.35">
      <c r="B47" s="75"/>
      <c r="C47" s="177"/>
      <c r="D47" s="95"/>
      <c r="E47" s="87"/>
      <c r="F47" s="83"/>
      <c r="G47" s="86"/>
      <c r="H47" s="87"/>
      <c r="I47" s="78"/>
    </row>
    <row r="48" spans="2:9" ht="15" thickBot="1" x14ac:dyDescent="0.4">
      <c r="B48" s="75"/>
      <c r="C48" s="185"/>
      <c r="D48" s="96"/>
      <c r="E48" s="90"/>
      <c r="F48" s="83"/>
      <c r="G48" s="89"/>
      <c r="H48" s="90"/>
      <c r="I48" s="78"/>
    </row>
    <row r="49" spans="2:9" ht="15" thickBot="1" x14ac:dyDescent="0.4">
      <c r="B49" s="91"/>
      <c r="C49" s="92"/>
      <c r="D49" s="92"/>
      <c r="E49" s="92"/>
      <c r="F49" s="92"/>
      <c r="G49" s="92"/>
      <c r="H49" s="92"/>
      <c r="I49" s="93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B50"/>
  <sheetViews>
    <sheetView workbookViewId="0">
      <selection activeCell="C2" sqref="C2:Y2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69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67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68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11</v>
      </c>
      <c r="F5" s="167" t="s">
        <v>10</v>
      </c>
      <c r="G5" s="167" t="s">
        <v>13</v>
      </c>
      <c r="H5" s="167" t="s">
        <v>12</v>
      </c>
      <c r="I5" s="167" t="s">
        <v>9</v>
      </c>
      <c r="J5" s="158" t="s">
        <v>8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9</v>
      </c>
      <c r="R5" s="167" t="s">
        <v>13</v>
      </c>
      <c r="S5" s="167" t="s">
        <v>12</v>
      </c>
      <c r="T5" s="167" t="s">
        <v>10</v>
      </c>
      <c r="U5" s="167" t="s">
        <v>11</v>
      </c>
      <c r="V5" s="158" t="s">
        <v>66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30</v>
      </c>
      <c r="E7" s="45">
        <v>45</v>
      </c>
      <c r="F7" s="47">
        <v>47</v>
      </c>
      <c r="G7" s="47"/>
      <c r="H7" s="47"/>
      <c r="I7" s="47">
        <v>45</v>
      </c>
      <c r="J7" s="43">
        <v>45</v>
      </c>
      <c r="K7" s="31">
        <f t="shared" ref="K7:K14" si="0">SUM(E7:J7)</f>
        <v>182</v>
      </c>
      <c r="L7" s="28">
        <f t="shared" ref="L7:L14" si="1">IF(K7=0,0,RANK(K7,K$7:K$26))</f>
        <v>1</v>
      </c>
      <c r="M7" s="32"/>
      <c r="O7" s="177" t="s">
        <v>5</v>
      </c>
      <c r="P7" s="30" t="s">
        <v>30</v>
      </c>
      <c r="Q7" s="45">
        <v>80</v>
      </c>
      <c r="R7" s="47">
        <v>84</v>
      </c>
      <c r="S7" s="47">
        <v>79</v>
      </c>
      <c r="T7" s="47">
        <v>82</v>
      </c>
      <c r="U7" s="47">
        <v>78</v>
      </c>
      <c r="V7" s="43">
        <v>79</v>
      </c>
      <c r="W7" s="31">
        <f t="shared" ref="W7:W14" si="2">SUM(Q7:V7)</f>
        <v>482</v>
      </c>
      <c r="X7" s="28">
        <f t="shared" ref="X7:X14" si="3">IF(W7=0,0,RANK(W7,W$7:W$26))</f>
        <v>1</v>
      </c>
      <c r="Y7" s="32"/>
    </row>
    <row r="8" spans="3:25" ht="18.75" customHeight="1" x14ac:dyDescent="0.35">
      <c r="C8" s="177"/>
      <c r="D8" s="29" t="s">
        <v>38</v>
      </c>
      <c r="E8" s="45">
        <v>42</v>
      </c>
      <c r="F8" s="47">
        <v>43</v>
      </c>
      <c r="G8" s="47"/>
      <c r="H8" s="47"/>
      <c r="I8" s="47">
        <v>46</v>
      </c>
      <c r="J8" s="43">
        <v>45</v>
      </c>
      <c r="K8" s="31">
        <f t="shared" si="0"/>
        <v>176</v>
      </c>
      <c r="L8" s="28">
        <f t="shared" si="1"/>
        <v>2</v>
      </c>
      <c r="M8" s="32"/>
      <c r="O8" s="177"/>
      <c r="P8" s="29" t="s">
        <v>36</v>
      </c>
      <c r="Q8" s="45">
        <v>79</v>
      </c>
      <c r="R8" s="47">
        <v>80</v>
      </c>
      <c r="S8" s="47">
        <v>76</v>
      </c>
      <c r="T8" s="47">
        <v>80</v>
      </c>
      <c r="U8" s="47">
        <v>69</v>
      </c>
      <c r="V8" s="43">
        <v>74</v>
      </c>
      <c r="W8" s="31">
        <f t="shared" si="2"/>
        <v>458</v>
      </c>
      <c r="X8" s="28">
        <f t="shared" si="3"/>
        <v>2</v>
      </c>
      <c r="Y8" s="32"/>
    </row>
    <row r="9" spans="3:25" ht="18.75" customHeight="1" x14ac:dyDescent="0.35">
      <c r="C9" s="177"/>
      <c r="D9" s="29" t="s">
        <v>34</v>
      </c>
      <c r="E9" s="45">
        <v>42</v>
      </c>
      <c r="F9" s="47">
        <v>44</v>
      </c>
      <c r="G9" s="47"/>
      <c r="H9" s="47"/>
      <c r="I9" s="47">
        <v>42</v>
      </c>
      <c r="J9" s="43">
        <v>42</v>
      </c>
      <c r="K9" s="31">
        <f t="shared" si="0"/>
        <v>170</v>
      </c>
      <c r="L9" s="28">
        <f t="shared" si="1"/>
        <v>3</v>
      </c>
      <c r="M9" s="32"/>
      <c r="O9" s="177"/>
      <c r="P9" s="29" t="s">
        <v>34</v>
      </c>
      <c r="Q9" s="45">
        <v>71</v>
      </c>
      <c r="R9" s="47">
        <v>72</v>
      </c>
      <c r="S9" s="47">
        <v>77</v>
      </c>
      <c r="T9" s="47">
        <v>76</v>
      </c>
      <c r="U9" s="47">
        <v>78</v>
      </c>
      <c r="V9" s="43">
        <v>75</v>
      </c>
      <c r="W9" s="31">
        <f t="shared" si="2"/>
        <v>449</v>
      </c>
      <c r="X9" s="28">
        <f t="shared" si="3"/>
        <v>3</v>
      </c>
      <c r="Y9" s="32"/>
    </row>
    <row r="10" spans="3:25" ht="18.75" customHeight="1" x14ac:dyDescent="0.35">
      <c r="C10" s="177"/>
      <c r="D10" s="29" t="s">
        <v>40</v>
      </c>
      <c r="E10" s="45">
        <v>38</v>
      </c>
      <c r="F10" s="47">
        <v>43</v>
      </c>
      <c r="G10" s="47"/>
      <c r="H10" s="47"/>
      <c r="I10" s="47">
        <v>41</v>
      </c>
      <c r="J10" s="43">
        <v>39</v>
      </c>
      <c r="K10" s="31">
        <f t="shared" si="0"/>
        <v>161</v>
      </c>
      <c r="L10" s="28">
        <f t="shared" si="1"/>
        <v>4</v>
      </c>
      <c r="M10" s="32"/>
      <c r="O10" s="177"/>
      <c r="P10" s="29" t="s">
        <v>38</v>
      </c>
      <c r="Q10" s="45">
        <v>68</v>
      </c>
      <c r="R10" s="47">
        <v>77</v>
      </c>
      <c r="S10" s="47">
        <v>74</v>
      </c>
      <c r="T10" s="47">
        <v>77</v>
      </c>
      <c r="U10" s="47">
        <v>74</v>
      </c>
      <c r="V10" s="43">
        <v>73</v>
      </c>
      <c r="W10" s="31">
        <f t="shared" si="2"/>
        <v>443</v>
      </c>
      <c r="X10" s="28">
        <f t="shared" si="3"/>
        <v>4</v>
      </c>
      <c r="Y10" s="32"/>
    </row>
    <row r="11" spans="3:25" ht="18.75" customHeight="1" x14ac:dyDescent="0.35">
      <c r="C11" s="177"/>
      <c r="D11" s="29" t="s">
        <v>36</v>
      </c>
      <c r="E11" s="45">
        <v>36</v>
      </c>
      <c r="F11" s="47">
        <v>42</v>
      </c>
      <c r="G11" s="47"/>
      <c r="H11" s="47"/>
      <c r="I11" s="47">
        <v>42</v>
      </c>
      <c r="J11" s="43">
        <v>40</v>
      </c>
      <c r="K11" s="31">
        <f t="shared" si="0"/>
        <v>160</v>
      </c>
      <c r="L11" s="28">
        <f t="shared" si="1"/>
        <v>5</v>
      </c>
      <c r="M11" s="32"/>
      <c r="O11" s="177"/>
      <c r="P11" s="29" t="s">
        <v>40</v>
      </c>
      <c r="Q11" s="45">
        <v>68</v>
      </c>
      <c r="R11" s="47">
        <v>72</v>
      </c>
      <c r="S11" s="47">
        <v>74</v>
      </c>
      <c r="T11" s="47">
        <v>77</v>
      </c>
      <c r="U11" s="47">
        <v>79</v>
      </c>
      <c r="V11" s="43">
        <v>72</v>
      </c>
      <c r="W11" s="31">
        <f t="shared" si="2"/>
        <v>442</v>
      </c>
      <c r="X11" s="28">
        <f t="shared" si="3"/>
        <v>5</v>
      </c>
      <c r="Y11" s="32"/>
    </row>
    <row r="12" spans="3:25" ht="18.75" customHeight="1" x14ac:dyDescent="0.35">
      <c r="C12" s="177"/>
      <c r="D12" s="29" t="s">
        <v>33</v>
      </c>
      <c r="E12" s="45">
        <v>39</v>
      </c>
      <c r="F12" s="47">
        <v>42</v>
      </c>
      <c r="G12" s="47"/>
      <c r="H12" s="47"/>
      <c r="I12" s="47">
        <v>35</v>
      </c>
      <c r="J12" s="43">
        <v>39</v>
      </c>
      <c r="K12" s="31">
        <f t="shared" si="0"/>
        <v>155</v>
      </c>
      <c r="L12" s="28">
        <f t="shared" si="1"/>
        <v>6</v>
      </c>
      <c r="M12" s="32"/>
      <c r="O12" s="177"/>
      <c r="P12" s="29" t="s">
        <v>64</v>
      </c>
      <c r="Q12" s="45">
        <v>64</v>
      </c>
      <c r="R12" s="47">
        <v>71</v>
      </c>
      <c r="S12" s="47">
        <v>76</v>
      </c>
      <c r="T12" s="47">
        <v>75</v>
      </c>
      <c r="U12" s="47">
        <v>70</v>
      </c>
      <c r="V12" s="43">
        <v>71</v>
      </c>
      <c r="W12" s="31">
        <f t="shared" si="2"/>
        <v>427</v>
      </c>
      <c r="X12" s="28">
        <f t="shared" si="3"/>
        <v>6</v>
      </c>
      <c r="Y12" s="32"/>
    </row>
    <row r="13" spans="3:25" ht="18.75" customHeight="1" x14ac:dyDescent="0.35">
      <c r="C13" s="177"/>
      <c r="D13" s="29" t="s">
        <v>32</v>
      </c>
      <c r="E13" s="45">
        <v>35</v>
      </c>
      <c r="F13" s="47">
        <v>38</v>
      </c>
      <c r="G13" s="47"/>
      <c r="H13" s="47"/>
      <c r="I13" s="47">
        <v>41</v>
      </c>
      <c r="J13" s="43">
        <v>38</v>
      </c>
      <c r="K13" s="31">
        <f t="shared" si="0"/>
        <v>152</v>
      </c>
      <c r="L13" s="28">
        <f t="shared" si="1"/>
        <v>7</v>
      </c>
      <c r="M13" s="32"/>
      <c r="O13" s="177"/>
      <c r="P13" s="29" t="s">
        <v>33</v>
      </c>
      <c r="Q13" s="45">
        <v>63</v>
      </c>
      <c r="R13" s="47">
        <v>68</v>
      </c>
      <c r="S13" s="47">
        <v>74</v>
      </c>
      <c r="T13" s="47">
        <v>73</v>
      </c>
      <c r="U13" s="47">
        <v>70</v>
      </c>
      <c r="V13" s="43">
        <v>67</v>
      </c>
      <c r="W13" s="31">
        <f t="shared" si="2"/>
        <v>415</v>
      </c>
      <c r="X13" s="28">
        <f t="shared" si="3"/>
        <v>7</v>
      </c>
      <c r="Y13" s="32"/>
    </row>
    <row r="14" spans="3:25" ht="18.75" customHeight="1" x14ac:dyDescent="0.35">
      <c r="C14" s="177"/>
      <c r="D14" s="29" t="s">
        <v>64</v>
      </c>
      <c r="E14" s="45">
        <v>34</v>
      </c>
      <c r="F14" s="47">
        <v>35</v>
      </c>
      <c r="G14" s="47"/>
      <c r="H14" s="47"/>
      <c r="I14" s="47">
        <v>32</v>
      </c>
      <c r="J14" s="43">
        <v>33</v>
      </c>
      <c r="K14" s="31">
        <f t="shared" si="0"/>
        <v>134</v>
      </c>
      <c r="L14" s="28">
        <f t="shared" si="1"/>
        <v>8</v>
      </c>
      <c r="M14" s="32"/>
      <c r="O14" s="177"/>
      <c r="P14" s="29" t="s">
        <v>32</v>
      </c>
      <c r="Q14" s="45">
        <v>58</v>
      </c>
      <c r="R14" s="47">
        <v>66</v>
      </c>
      <c r="S14" s="47">
        <v>71</v>
      </c>
      <c r="T14" s="47">
        <v>75</v>
      </c>
      <c r="U14" s="47">
        <v>64</v>
      </c>
      <c r="V14" s="43">
        <v>61</v>
      </c>
      <c r="W14" s="31">
        <f t="shared" si="2"/>
        <v>395</v>
      </c>
      <c r="X14" s="28">
        <f t="shared" si="3"/>
        <v>8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/>
      <c r="L15" s="28"/>
      <c r="M15" s="32"/>
      <c r="O15" s="177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63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63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67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68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38" t="s">
        <v>4</v>
      </c>
      <c r="E29" s="49" t="s">
        <v>11</v>
      </c>
      <c r="F29" s="50" t="s">
        <v>10</v>
      </c>
      <c r="G29" s="50" t="s">
        <v>12</v>
      </c>
      <c r="H29" s="50" t="s">
        <v>13</v>
      </c>
      <c r="I29" s="50" t="s">
        <v>9</v>
      </c>
      <c r="J29" s="51" t="s">
        <v>8</v>
      </c>
      <c r="K29" s="39" t="s">
        <v>6</v>
      </c>
      <c r="L29" s="41" t="s">
        <v>7</v>
      </c>
      <c r="M29" s="32"/>
      <c r="O29" s="36"/>
      <c r="P29" s="38" t="s">
        <v>4</v>
      </c>
      <c r="Q29" s="49" t="s">
        <v>11</v>
      </c>
      <c r="R29" s="50" t="s">
        <v>13</v>
      </c>
      <c r="S29" s="50" t="s">
        <v>12</v>
      </c>
      <c r="T29" s="50" t="s">
        <v>10</v>
      </c>
      <c r="U29" s="50" t="s">
        <v>11</v>
      </c>
      <c r="V29" s="51" t="s">
        <v>66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21</v>
      </c>
      <c r="D30" s="30" t="s">
        <v>43</v>
      </c>
      <c r="E30" s="45">
        <v>37</v>
      </c>
      <c r="F30" s="47">
        <v>38</v>
      </c>
      <c r="G30" s="47"/>
      <c r="H30" s="47"/>
      <c r="I30" s="47">
        <v>39</v>
      </c>
      <c r="J30" s="43">
        <v>41</v>
      </c>
      <c r="K30" s="31">
        <f t="shared" ref="K30:K35" si="4">SUM(E30:J30)</f>
        <v>155</v>
      </c>
      <c r="L30" s="28">
        <f t="shared" ref="L30:L35" si="5">IF(K30=0,0,RANK(K30,K$30:K$49))</f>
        <v>1</v>
      </c>
      <c r="M30" s="32"/>
      <c r="O30" s="177" t="s">
        <v>21</v>
      </c>
      <c r="P30" s="30" t="s">
        <v>44</v>
      </c>
      <c r="Q30" s="45">
        <v>68</v>
      </c>
      <c r="R30" s="47">
        <v>71</v>
      </c>
      <c r="S30" s="47">
        <v>69</v>
      </c>
      <c r="T30" s="47">
        <v>70</v>
      </c>
      <c r="U30" s="47">
        <v>69</v>
      </c>
      <c r="V30" s="43">
        <v>64</v>
      </c>
      <c r="W30" s="31">
        <f t="shared" ref="W30:W35" si="6">SUM(Q30:V30)</f>
        <v>411</v>
      </c>
      <c r="X30" s="28">
        <f t="shared" ref="X30:X35" si="7">IF(W30=0,0,RANK(W30,W$30:W$49))</f>
        <v>1</v>
      </c>
      <c r="Y30" s="32"/>
    </row>
    <row r="31" spans="3:28" ht="18.75" customHeight="1" x14ac:dyDescent="0.35">
      <c r="C31" s="177"/>
      <c r="D31" s="29" t="s">
        <v>44</v>
      </c>
      <c r="E31" s="45">
        <v>37</v>
      </c>
      <c r="F31" s="47">
        <v>39</v>
      </c>
      <c r="G31" s="47"/>
      <c r="H31" s="47"/>
      <c r="I31" s="47">
        <v>39</v>
      </c>
      <c r="J31" s="43">
        <v>33</v>
      </c>
      <c r="K31" s="31">
        <f t="shared" si="4"/>
        <v>148</v>
      </c>
      <c r="L31" s="28">
        <f t="shared" si="5"/>
        <v>2</v>
      </c>
      <c r="M31" s="32"/>
      <c r="O31" s="177"/>
      <c r="P31" s="29" t="s">
        <v>46</v>
      </c>
      <c r="Q31" s="45">
        <v>66</v>
      </c>
      <c r="R31" s="47">
        <v>64</v>
      </c>
      <c r="S31" s="47">
        <v>71</v>
      </c>
      <c r="T31" s="47">
        <v>71</v>
      </c>
      <c r="U31" s="47">
        <v>67</v>
      </c>
      <c r="V31" s="43">
        <v>61</v>
      </c>
      <c r="W31" s="31">
        <f t="shared" si="6"/>
        <v>400</v>
      </c>
      <c r="X31" s="28">
        <f t="shared" si="7"/>
        <v>2</v>
      </c>
      <c r="Y31" s="32"/>
    </row>
    <row r="32" spans="3:28" ht="18.75" customHeight="1" x14ac:dyDescent="0.35">
      <c r="C32" s="177"/>
      <c r="D32" s="29" t="s">
        <v>52</v>
      </c>
      <c r="E32" s="45">
        <v>36</v>
      </c>
      <c r="F32" s="47">
        <v>36</v>
      </c>
      <c r="G32" s="47"/>
      <c r="H32" s="47"/>
      <c r="I32" s="47">
        <v>38</v>
      </c>
      <c r="J32" s="43">
        <v>34</v>
      </c>
      <c r="K32" s="31">
        <f t="shared" si="4"/>
        <v>144</v>
      </c>
      <c r="L32" s="28">
        <f t="shared" si="5"/>
        <v>3</v>
      </c>
      <c r="M32" s="32"/>
      <c r="O32" s="177"/>
      <c r="P32" s="29" t="s">
        <v>45</v>
      </c>
      <c r="Q32" s="45">
        <v>60</v>
      </c>
      <c r="R32" s="47">
        <v>61</v>
      </c>
      <c r="S32" s="47">
        <v>67</v>
      </c>
      <c r="T32" s="47">
        <v>66</v>
      </c>
      <c r="U32" s="47">
        <v>66</v>
      </c>
      <c r="V32" s="43">
        <v>63</v>
      </c>
      <c r="W32" s="31">
        <f t="shared" si="6"/>
        <v>383</v>
      </c>
      <c r="X32" s="28">
        <f t="shared" si="7"/>
        <v>3</v>
      </c>
      <c r="Y32" s="32"/>
    </row>
    <row r="33" spans="3:25" ht="18.75" customHeight="1" x14ac:dyDescent="0.35">
      <c r="C33" s="177"/>
      <c r="D33" s="29" t="s">
        <v>45</v>
      </c>
      <c r="E33" s="45">
        <v>34</v>
      </c>
      <c r="F33" s="47">
        <v>35</v>
      </c>
      <c r="G33" s="47"/>
      <c r="H33" s="47"/>
      <c r="I33" s="47">
        <v>34</v>
      </c>
      <c r="J33" s="43">
        <v>37</v>
      </c>
      <c r="K33" s="31">
        <f t="shared" si="4"/>
        <v>140</v>
      </c>
      <c r="L33" s="28">
        <f t="shared" si="5"/>
        <v>4</v>
      </c>
      <c r="M33" s="32"/>
      <c r="O33" s="177"/>
      <c r="P33" s="29" t="s">
        <v>42</v>
      </c>
      <c r="Q33" s="45">
        <v>61</v>
      </c>
      <c r="R33" s="47">
        <v>67</v>
      </c>
      <c r="S33" s="47">
        <v>69</v>
      </c>
      <c r="T33" s="47">
        <v>62</v>
      </c>
      <c r="U33" s="47">
        <v>62</v>
      </c>
      <c r="V33" s="43">
        <v>57</v>
      </c>
      <c r="W33" s="31">
        <f t="shared" si="6"/>
        <v>378</v>
      </c>
      <c r="X33" s="28">
        <f t="shared" si="7"/>
        <v>4</v>
      </c>
      <c r="Y33" s="32"/>
    </row>
    <row r="34" spans="3:25" ht="18.75" customHeight="1" x14ac:dyDescent="0.35">
      <c r="C34" s="177"/>
      <c r="D34" s="29" t="s">
        <v>53</v>
      </c>
      <c r="E34" s="45">
        <v>30</v>
      </c>
      <c r="F34" s="47">
        <v>32</v>
      </c>
      <c r="G34" s="47"/>
      <c r="H34" s="47"/>
      <c r="I34" s="47">
        <v>34</v>
      </c>
      <c r="J34" s="43">
        <v>32</v>
      </c>
      <c r="K34" s="31">
        <f t="shared" si="4"/>
        <v>128</v>
      </c>
      <c r="L34" s="28">
        <f t="shared" si="5"/>
        <v>5</v>
      </c>
      <c r="M34" s="32"/>
      <c r="O34" s="177"/>
      <c r="P34" s="29" t="s">
        <v>52</v>
      </c>
      <c r="Q34" s="45">
        <v>56</v>
      </c>
      <c r="R34" s="47">
        <v>65</v>
      </c>
      <c r="S34" s="47">
        <v>65</v>
      </c>
      <c r="T34" s="47">
        <v>62</v>
      </c>
      <c r="U34" s="47">
        <v>65</v>
      </c>
      <c r="V34" s="43">
        <v>64</v>
      </c>
      <c r="W34" s="31">
        <f t="shared" si="6"/>
        <v>377</v>
      </c>
      <c r="X34" s="28">
        <f t="shared" si="7"/>
        <v>5</v>
      </c>
      <c r="Y34" s="32"/>
    </row>
    <row r="35" spans="3:25" ht="18.75" customHeight="1" x14ac:dyDescent="0.35">
      <c r="C35" s="177"/>
      <c r="D35" s="29" t="s">
        <v>42</v>
      </c>
      <c r="E35" s="45">
        <v>31</v>
      </c>
      <c r="F35" s="47">
        <v>30</v>
      </c>
      <c r="G35" s="47"/>
      <c r="H35" s="47"/>
      <c r="I35" s="47">
        <v>29</v>
      </c>
      <c r="J35" s="43">
        <v>33</v>
      </c>
      <c r="K35" s="31">
        <f t="shared" si="4"/>
        <v>123</v>
      </c>
      <c r="L35" s="28">
        <f t="shared" si="5"/>
        <v>6</v>
      </c>
      <c r="M35" s="32"/>
      <c r="O35" s="177"/>
      <c r="P35" s="29" t="s">
        <v>53</v>
      </c>
      <c r="Q35" s="45">
        <v>60</v>
      </c>
      <c r="R35" s="47">
        <v>61</v>
      </c>
      <c r="S35" s="47">
        <v>61</v>
      </c>
      <c r="T35" s="47">
        <v>58</v>
      </c>
      <c r="U35" s="47">
        <v>58</v>
      </c>
      <c r="V35" s="43">
        <v>58</v>
      </c>
      <c r="W35" s="31">
        <f t="shared" si="6"/>
        <v>356</v>
      </c>
      <c r="X35" s="28">
        <f t="shared" si="7"/>
        <v>6</v>
      </c>
      <c r="Y35" s="32"/>
    </row>
    <row r="36" spans="3:25" ht="18.75" customHeight="1" x14ac:dyDescent="0.35">
      <c r="C36" s="177"/>
      <c r="D36" s="29" t="s">
        <v>46</v>
      </c>
      <c r="E36" s="45">
        <v>37</v>
      </c>
      <c r="F36" s="47">
        <v>40</v>
      </c>
      <c r="G36" s="47"/>
      <c r="H36" s="47"/>
      <c r="I36" s="47">
        <v>39</v>
      </c>
      <c r="J36" s="43">
        <v>40</v>
      </c>
      <c r="K36" s="31" t="s">
        <v>65</v>
      </c>
      <c r="L36" s="28" t="s">
        <v>65</v>
      </c>
      <c r="M36" s="32"/>
      <c r="O36" s="177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2:Y2"/>
    <mergeCell ref="W5:W6"/>
    <mergeCell ref="X5:X6"/>
    <mergeCell ref="O7:O26"/>
    <mergeCell ref="O30:O49"/>
    <mergeCell ref="C4:M4"/>
    <mergeCell ref="O4:Y4"/>
    <mergeCell ref="C7:C26"/>
    <mergeCell ref="C30:C49"/>
    <mergeCell ref="L5:L6"/>
    <mergeCell ref="P5:P6"/>
    <mergeCell ref="E5:E6"/>
    <mergeCell ref="F5:F6"/>
    <mergeCell ref="G5:G6"/>
    <mergeCell ref="H5:H6"/>
    <mergeCell ref="I5:I6"/>
    <mergeCell ref="J5:J6"/>
    <mergeCell ref="C28:M28"/>
    <mergeCell ref="O28:Y28"/>
    <mergeCell ref="Q5:Q6"/>
    <mergeCell ref="R5:R6"/>
    <mergeCell ref="S5:S6"/>
    <mergeCell ref="T5:T6"/>
    <mergeCell ref="U5:U6"/>
    <mergeCell ref="V5:V6"/>
    <mergeCell ref="D5:D6"/>
    <mergeCell ref="K5:K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AB50"/>
  <sheetViews>
    <sheetView workbookViewId="0">
      <selection activeCell="D10" sqref="D10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28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29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47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8</v>
      </c>
      <c r="F5" s="167" t="s">
        <v>9</v>
      </c>
      <c r="G5" s="167" t="s">
        <v>12</v>
      </c>
      <c r="H5" s="167" t="s">
        <v>13</v>
      </c>
      <c r="I5" s="167" t="s">
        <v>10</v>
      </c>
      <c r="J5" s="158" t="s">
        <v>11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11</v>
      </c>
      <c r="R5" s="167" t="s">
        <v>10</v>
      </c>
      <c r="S5" s="167" t="s">
        <v>12</v>
      </c>
      <c r="T5" s="167" t="s">
        <v>13</v>
      </c>
      <c r="U5" s="167" t="s">
        <v>9</v>
      </c>
      <c r="V5" s="158" t="s">
        <v>8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30</v>
      </c>
      <c r="E7" s="45">
        <v>93</v>
      </c>
      <c r="F7" s="47">
        <v>89</v>
      </c>
      <c r="G7" s="47"/>
      <c r="H7" s="47"/>
      <c r="I7" s="47">
        <v>91</v>
      </c>
      <c r="J7" s="43">
        <v>88</v>
      </c>
      <c r="K7" s="31">
        <f t="shared" ref="K7:K17" si="0">SUM(E7:J7)</f>
        <v>361</v>
      </c>
      <c r="L7" s="28">
        <f t="shared" ref="L7:L17" si="1">IF(K7=0,0,RANK(K7,K$7:K$26))</f>
        <v>1</v>
      </c>
      <c r="M7" s="32"/>
      <c r="O7" s="177" t="s">
        <v>5</v>
      </c>
      <c r="P7" s="30" t="s">
        <v>30</v>
      </c>
      <c r="Q7" s="45">
        <v>91</v>
      </c>
      <c r="R7" s="47">
        <v>91</v>
      </c>
      <c r="S7" s="47">
        <v>96</v>
      </c>
      <c r="T7" s="47">
        <v>94</v>
      </c>
      <c r="U7" s="47">
        <v>91</v>
      </c>
      <c r="V7" s="43">
        <v>89</v>
      </c>
      <c r="W7" s="31">
        <f t="shared" ref="W7:W15" si="2">SUM(Q7:V7)</f>
        <v>552</v>
      </c>
      <c r="X7" s="28">
        <f t="shared" ref="X7:X15" si="3">IF(W7=0,0,RANK(W7,W$7:W$26))</f>
        <v>1</v>
      </c>
      <c r="Y7" s="32"/>
    </row>
    <row r="8" spans="3:25" ht="18.75" customHeight="1" x14ac:dyDescent="0.35">
      <c r="C8" s="177"/>
      <c r="D8" s="29" t="s">
        <v>31</v>
      </c>
      <c r="E8" s="45">
        <v>87</v>
      </c>
      <c r="F8" s="47">
        <v>90</v>
      </c>
      <c r="G8" s="47"/>
      <c r="H8" s="47"/>
      <c r="I8" s="47">
        <v>90</v>
      </c>
      <c r="J8" s="43">
        <v>87</v>
      </c>
      <c r="K8" s="31">
        <f t="shared" si="0"/>
        <v>354</v>
      </c>
      <c r="L8" s="28">
        <f t="shared" si="1"/>
        <v>2</v>
      </c>
      <c r="M8" s="32"/>
      <c r="O8" s="177"/>
      <c r="P8" s="29" t="s">
        <v>31</v>
      </c>
      <c r="Q8" s="45">
        <v>88</v>
      </c>
      <c r="R8" s="47">
        <v>92</v>
      </c>
      <c r="S8" s="47">
        <v>97</v>
      </c>
      <c r="T8" s="47">
        <v>94</v>
      </c>
      <c r="U8" s="47">
        <v>87</v>
      </c>
      <c r="V8" s="43">
        <v>86</v>
      </c>
      <c r="W8" s="31">
        <f t="shared" si="2"/>
        <v>544</v>
      </c>
      <c r="X8" s="28">
        <f t="shared" si="3"/>
        <v>2</v>
      </c>
      <c r="Y8" s="32"/>
    </row>
    <row r="9" spans="3:25" ht="18.75" customHeight="1" x14ac:dyDescent="0.35">
      <c r="C9" s="177"/>
      <c r="D9" s="29" t="s">
        <v>32</v>
      </c>
      <c r="E9" s="45">
        <v>83</v>
      </c>
      <c r="F9" s="47">
        <v>86</v>
      </c>
      <c r="G9" s="47"/>
      <c r="H9" s="47"/>
      <c r="I9" s="47">
        <v>84</v>
      </c>
      <c r="J9" s="43">
        <v>80</v>
      </c>
      <c r="K9" s="31">
        <f t="shared" si="0"/>
        <v>333</v>
      </c>
      <c r="L9" s="28">
        <f t="shared" si="1"/>
        <v>3</v>
      </c>
      <c r="M9" s="32"/>
      <c r="O9" s="177"/>
      <c r="P9" s="29" t="s">
        <v>34</v>
      </c>
      <c r="Q9" s="45">
        <v>87</v>
      </c>
      <c r="R9" s="47">
        <v>87</v>
      </c>
      <c r="S9" s="47">
        <v>85</v>
      </c>
      <c r="T9" s="47">
        <v>94</v>
      </c>
      <c r="U9" s="47">
        <v>88</v>
      </c>
      <c r="V9" s="43">
        <v>88</v>
      </c>
      <c r="W9" s="31">
        <f t="shared" si="2"/>
        <v>529</v>
      </c>
      <c r="X9" s="28">
        <f t="shared" si="3"/>
        <v>3</v>
      </c>
      <c r="Y9" s="32"/>
    </row>
    <row r="10" spans="3:25" ht="18.75" customHeight="1" x14ac:dyDescent="0.35">
      <c r="C10" s="177"/>
      <c r="D10" s="29" t="s">
        <v>33</v>
      </c>
      <c r="E10" s="45">
        <v>82</v>
      </c>
      <c r="F10" s="47">
        <v>78</v>
      </c>
      <c r="G10" s="47"/>
      <c r="H10" s="47"/>
      <c r="I10" s="47">
        <v>89</v>
      </c>
      <c r="J10" s="43">
        <v>78</v>
      </c>
      <c r="K10" s="31">
        <f t="shared" si="0"/>
        <v>327</v>
      </c>
      <c r="L10" s="28">
        <f t="shared" si="1"/>
        <v>5</v>
      </c>
      <c r="M10" s="32"/>
      <c r="O10" s="177"/>
      <c r="P10" s="29" t="s">
        <v>38</v>
      </c>
      <c r="Q10" s="45">
        <v>78</v>
      </c>
      <c r="R10" s="47">
        <v>90</v>
      </c>
      <c r="S10" s="47">
        <v>90</v>
      </c>
      <c r="T10" s="47">
        <v>89</v>
      </c>
      <c r="U10" s="47">
        <v>87</v>
      </c>
      <c r="V10" s="43">
        <v>85</v>
      </c>
      <c r="W10" s="31">
        <f t="shared" si="2"/>
        <v>519</v>
      </c>
      <c r="X10" s="28">
        <f t="shared" si="3"/>
        <v>4</v>
      </c>
      <c r="Y10" s="32"/>
    </row>
    <row r="11" spans="3:25" ht="18.75" customHeight="1" x14ac:dyDescent="0.35">
      <c r="C11" s="177"/>
      <c r="D11" s="29" t="s">
        <v>34</v>
      </c>
      <c r="E11" s="45">
        <v>80</v>
      </c>
      <c r="F11" s="47">
        <v>89</v>
      </c>
      <c r="G11" s="47"/>
      <c r="H11" s="47"/>
      <c r="I11" s="47">
        <v>82</v>
      </c>
      <c r="J11" s="43">
        <v>78</v>
      </c>
      <c r="K11" s="31">
        <f t="shared" si="0"/>
        <v>329</v>
      </c>
      <c r="L11" s="28">
        <f t="shared" si="1"/>
        <v>4</v>
      </c>
      <c r="M11" s="32"/>
      <c r="O11" s="177"/>
      <c r="P11" s="29" t="s">
        <v>35</v>
      </c>
      <c r="Q11" s="45">
        <v>78</v>
      </c>
      <c r="R11" s="47">
        <v>86</v>
      </c>
      <c r="S11" s="47">
        <v>89</v>
      </c>
      <c r="T11" s="47">
        <v>91</v>
      </c>
      <c r="U11" s="47">
        <v>85</v>
      </c>
      <c r="V11" s="43">
        <v>78</v>
      </c>
      <c r="W11" s="31">
        <f t="shared" si="2"/>
        <v>507</v>
      </c>
      <c r="X11" s="28">
        <f t="shared" si="3"/>
        <v>5</v>
      </c>
      <c r="Y11" s="32"/>
    </row>
    <row r="12" spans="3:25" ht="18.75" customHeight="1" x14ac:dyDescent="0.35">
      <c r="C12" s="177"/>
      <c r="D12" s="29" t="s">
        <v>35</v>
      </c>
      <c r="E12" s="45">
        <v>74</v>
      </c>
      <c r="F12" s="47">
        <v>87</v>
      </c>
      <c r="G12" s="47"/>
      <c r="H12" s="47"/>
      <c r="I12" s="47">
        <v>86</v>
      </c>
      <c r="J12" s="43">
        <v>77</v>
      </c>
      <c r="K12" s="31">
        <f t="shared" si="0"/>
        <v>324</v>
      </c>
      <c r="L12" s="28">
        <f t="shared" si="1"/>
        <v>6</v>
      </c>
      <c r="M12" s="32"/>
      <c r="O12" s="177"/>
      <c r="P12" s="29" t="s">
        <v>36</v>
      </c>
      <c r="Q12" s="45">
        <v>75</v>
      </c>
      <c r="R12" s="47">
        <v>79</v>
      </c>
      <c r="S12" s="47">
        <v>87</v>
      </c>
      <c r="T12" s="47">
        <v>86</v>
      </c>
      <c r="U12" s="47">
        <v>81</v>
      </c>
      <c r="V12" s="43">
        <v>77</v>
      </c>
      <c r="W12" s="31">
        <f t="shared" si="2"/>
        <v>485</v>
      </c>
      <c r="X12" s="28">
        <f t="shared" si="3"/>
        <v>6</v>
      </c>
      <c r="Y12" s="32"/>
    </row>
    <row r="13" spans="3:25" ht="18.75" customHeight="1" x14ac:dyDescent="0.35">
      <c r="C13" s="177"/>
      <c r="D13" s="29" t="s">
        <v>36</v>
      </c>
      <c r="E13" s="45">
        <v>78</v>
      </c>
      <c r="F13" s="47">
        <v>88</v>
      </c>
      <c r="G13" s="47"/>
      <c r="H13" s="47"/>
      <c r="I13" s="47">
        <v>78</v>
      </c>
      <c r="J13" s="43">
        <v>78</v>
      </c>
      <c r="K13" s="31">
        <f t="shared" si="0"/>
        <v>322</v>
      </c>
      <c r="L13" s="28">
        <f t="shared" si="1"/>
        <v>7</v>
      </c>
      <c r="M13" s="32"/>
      <c r="O13" s="177"/>
      <c r="P13" s="29" t="s">
        <v>33</v>
      </c>
      <c r="Q13" s="45">
        <v>78</v>
      </c>
      <c r="R13" s="47">
        <v>87</v>
      </c>
      <c r="S13" s="47">
        <v>88</v>
      </c>
      <c r="T13" s="47">
        <v>85</v>
      </c>
      <c r="U13" s="47">
        <v>77</v>
      </c>
      <c r="V13" s="43">
        <v>69</v>
      </c>
      <c r="W13" s="31">
        <f t="shared" si="2"/>
        <v>484</v>
      </c>
      <c r="X13" s="28">
        <f t="shared" si="3"/>
        <v>7</v>
      </c>
      <c r="Y13" s="32"/>
    </row>
    <row r="14" spans="3:25" ht="18.75" customHeight="1" x14ac:dyDescent="0.35">
      <c r="C14" s="177"/>
      <c r="D14" s="29" t="s">
        <v>37</v>
      </c>
      <c r="E14" s="45">
        <v>76</v>
      </c>
      <c r="F14" s="47">
        <v>83</v>
      </c>
      <c r="G14" s="47"/>
      <c r="H14" s="47"/>
      <c r="I14" s="47">
        <v>81</v>
      </c>
      <c r="J14" s="43">
        <v>76</v>
      </c>
      <c r="K14" s="31">
        <f t="shared" si="0"/>
        <v>316</v>
      </c>
      <c r="L14" s="28">
        <f t="shared" si="1"/>
        <v>8</v>
      </c>
      <c r="M14" s="32"/>
      <c r="O14" s="177"/>
      <c r="P14" s="29" t="s">
        <v>40</v>
      </c>
      <c r="Q14" s="45">
        <v>71</v>
      </c>
      <c r="R14" s="47">
        <v>82</v>
      </c>
      <c r="S14" s="47">
        <v>87</v>
      </c>
      <c r="T14" s="47">
        <v>89</v>
      </c>
      <c r="U14" s="47">
        <v>79</v>
      </c>
      <c r="V14" s="43">
        <v>72</v>
      </c>
      <c r="W14" s="31">
        <f t="shared" si="2"/>
        <v>480</v>
      </c>
      <c r="X14" s="28">
        <f t="shared" si="3"/>
        <v>8</v>
      </c>
      <c r="Y14" s="32"/>
    </row>
    <row r="15" spans="3:25" ht="18.75" customHeight="1" x14ac:dyDescent="0.35">
      <c r="C15" s="177"/>
      <c r="D15" s="29" t="s">
        <v>38</v>
      </c>
      <c r="E15" s="45">
        <v>80</v>
      </c>
      <c r="F15" s="47">
        <v>82</v>
      </c>
      <c r="G15" s="47"/>
      <c r="H15" s="47"/>
      <c r="I15" s="47">
        <v>80</v>
      </c>
      <c r="J15" s="43">
        <v>73</v>
      </c>
      <c r="K15" s="31">
        <f t="shared" si="0"/>
        <v>315</v>
      </c>
      <c r="L15" s="28">
        <f t="shared" si="1"/>
        <v>9</v>
      </c>
      <c r="M15" s="32"/>
      <c r="O15" s="177"/>
      <c r="P15" s="29" t="s">
        <v>32</v>
      </c>
      <c r="Q15" s="45">
        <v>84</v>
      </c>
      <c r="R15" s="47">
        <v>79</v>
      </c>
      <c r="S15" s="47">
        <v>91</v>
      </c>
      <c r="T15" s="47">
        <v>77</v>
      </c>
      <c r="U15" s="47">
        <v>33</v>
      </c>
      <c r="V15" s="43">
        <v>73</v>
      </c>
      <c r="W15" s="31">
        <f t="shared" si="2"/>
        <v>437</v>
      </c>
      <c r="X15" s="28">
        <f t="shared" si="3"/>
        <v>9</v>
      </c>
      <c r="Y15" s="32"/>
    </row>
    <row r="16" spans="3:25" ht="18.75" customHeight="1" x14ac:dyDescent="0.35">
      <c r="C16" s="177"/>
      <c r="D16" s="29" t="s">
        <v>39</v>
      </c>
      <c r="E16" s="45">
        <v>62</v>
      </c>
      <c r="F16" s="47">
        <v>68</v>
      </c>
      <c r="G16" s="47"/>
      <c r="H16" s="47"/>
      <c r="I16" s="47">
        <v>63</v>
      </c>
      <c r="J16" s="43">
        <v>68</v>
      </c>
      <c r="K16" s="31">
        <f t="shared" si="0"/>
        <v>261</v>
      </c>
      <c r="L16" s="28">
        <f t="shared" si="1"/>
        <v>10</v>
      </c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 t="s">
        <v>40</v>
      </c>
      <c r="E17" s="45">
        <v>80</v>
      </c>
      <c r="F17" s="47">
        <v>0</v>
      </c>
      <c r="G17" s="47"/>
      <c r="H17" s="47"/>
      <c r="I17" s="47">
        <v>72</v>
      </c>
      <c r="J17" s="43">
        <v>55</v>
      </c>
      <c r="K17" s="31">
        <f t="shared" si="0"/>
        <v>207</v>
      </c>
      <c r="L17" s="28">
        <f t="shared" si="1"/>
        <v>11</v>
      </c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29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47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8</v>
      </c>
      <c r="F29" s="50" t="s">
        <v>9</v>
      </c>
      <c r="G29" s="50" t="s">
        <v>12</v>
      </c>
      <c r="H29" s="50" t="s">
        <v>13</v>
      </c>
      <c r="I29" s="50" t="s">
        <v>10</v>
      </c>
      <c r="J29" s="51" t="s">
        <v>11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8</v>
      </c>
      <c r="R29" s="50" t="s">
        <v>9</v>
      </c>
      <c r="S29" s="50" t="s">
        <v>13</v>
      </c>
      <c r="T29" s="50" t="s">
        <v>12</v>
      </c>
      <c r="U29" s="50" t="s">
        <v>10</v>
      </c>
      <c r="V29" s="51" t="s">
        <v>11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21</v>
      </c>
      <c r="D30" s="30" t="s">
        <v>41</v>
      </c>
      <c r="E30" s="45">
        <v>78</v>
      </c>
      <c r="F30" s="47">
        <v>78</v>
      </c>
      <c r="G30" s="47"/>
      <c r="H30" s="47"/>
      <c r="I30" s="47">
        <v>74</v>
      </c>
      <c r="J30" s="43">
        <v>76</v>
      </c>
      <c r="K30" s="31">
        <f>SUM(E30:J30)</f>
        <v>306</v>
      </c>
      <c r="L30" s="28">
        <f>IF(K30=0,0,RANK(K30,K$30:K$49))</f>
        <v>1</v>
      </c>
      <c r="M30" s="32"/>
      <c r="O30" s="177" t="s">
        <v>21</v>
      </c>
      <c r="P30" s="30" t="s">
        <v>46</v>
      </c>
      <c r="Q30" s="45">
        <v>64</v>
      </c>
      <c r="R30" s="47">
        <v>71</v>
      </c>
      <c r="S30" s="47">
        <v>79</v>
      </c>
      <c r="T30" s="47">
        <v>75</v>
      </c>
      <c r="U30" s="47">
        <v>74</v>
      </c>
      <c r="V30" s="43">
        <v>64</v>
      </c>
      <c r="W30" s="31">
        <v>427.33</v>
      </c>
      <c r="X30" s="28">
        <f>IF(W30=0,0,RANK(W30,W$30:W$49))</f>
        <v>1</v>
      </c>
      <c r="Y30" s="32"/>
    </row>
    <row r="31" spans="3:28" ht="18.75" customHeight="1" x14ac:dyDescent="0.35">
      <c r="C31" s="177"/>
      <c r="D31" s="29" t="s">
        <v>42</v>
      </c>
      <c r="E31" s="45">
        <v>70</v>
      </c>
      <c r="F31" s="47">
        <v>80</v>
      </c>
      <c r="G31" s="47"/>
      <c r="H31" s="47"/>
      <c r="I31" s="47">
        <v>75</v>
      </c>
      <c r="J31" s="43">
        <v>73</v>
      </c>
      <c r="K31" s="31">
        <f>SUM(E31:J31)</f>
        <v>298</v>
      </c>
      <c r="L31" s="28">
        <f>IF(K31=0,0,RANK(K31,K$30:K$49))</f>
        <v>2</v>
      </c>
      <c r="M31" s="32"/>
      <c r="O31" s="177"/>
      <c r="P31" s="29" t="s">
        <v>45</v>
      </c>
      <c r="Q31" s="45">
        <v>64</v>
      </c>
      <c r="R31" s="47">
        <v>70</v>
      </c>
      <c r="S31" s="47">
        <v>73</v>
      </c>
      <c r="T31" s="47">
        <v>78</v>
      </c>
      <c r="U31" s="47">
        <v>74</v>
      </c>
      <c r="V31" s="43">
        <v>68</v>
      </c>
      <c r="W31" s="31">
        <v>427.03</v>
      </c>
      <c r="X31" s="28">
        <f>IF(W31=0,0,RANK(W31,W$30:W$49))</f>
        <v>2</v>
      </c>
      <c r="Y31" s="32"/>
    </row>
    <row r="32" spans="3:28" ht="18.75" customHeight="1" x14ac:dyDescent="0.35">
      <c r="C32" s="177"/>
      <c r="D32" s="29" t="s">
        <v>43</v>
      </c>
      <c r="E32" s="45">
        <v>73</v>
      </c>
      <c r="F32" s="47">
        <v>75</v>
      </c>
      <c r="G32" s="47"/>
      <c r="H32" s="47"/>
      <c r="I32" s="47">
        <v>77</v>
      </c>
      <c r="J32" s="43">
        <v>70</v>
      </c>
      <c r="K32" s="31">
        <f>SUM(E32:J32)</f>
        <v>295</v>
      </c>
      <c r="L32" s="28">
        <f>IF(K32=0,0,RANK(K32,K$30:K$49))</f>
        <v>3</v>
      </c>
      <c r="M32" s="32"/>
      <c r="O32" s="177"/>
      <c r="P32" s="29" t="s">
        <v>42</v>
      </c>
      <c r="Q32" s="45">
        <v>60</v>
      </c>
      <c r="R32" s="47">
        <v>65</v>
      </c>
      <c r="S32" s="47">
        <v>66</v>
      </c>
      <c r="T32" s="47">
        <v>69</v>
      </c>
      <c r="U32" s="47">
        <v>67</v>
      </c>
      <c r="V32" s="43">
        <v>63</v>
      </c>
      <c r="W32" s="31">
        <f>SUM(Q32:V32)</f>
        <v>390</v>
      </c>
      <c r="X32" s="28">
        <f>IF(W32=0,0,RANK(W32,W$30:W$49))</f>
        <v>3</v>
      </c>
      <c r="Y32" s="32"/>
    </row>
    <row r="33" spans="3:25" ht="18.75" customHeight="1" x14ac:dyDescent="0.35">
      <c r="C33" s="177"/>
      <c r="D33" s="29" t="s">
        <v>44</v>
      </c>
      <c r="E33" s="45">
        <v>67</v>
      </c>
      <c r="F33" s="47">
        <v>80</v>
      </c>
      <c r="G33" s="47"/>
      <c r="H33" s="47"/>
      <c r="I33" s="47">
        <v>74</v>
      </c>
      <c r="J33" s="43">
        <v>67</v>
      </c>
      <c r="K33" s="31">
        <f>SUM(E33:J33)</f>
        <v>288</v>
      </c>
      <c r="L33" s="28">
        <f>IF(K33=0,0,RANK(K33,K$30:K$49))</f>
        <v>4</v>
      </c>
      <c r="M33" s="32"/>
      <c r="O33" s="177"/>
      <c r="P33" s="29" t="s">
        <v>41</v>
      </c>
      <c r="Q33" s="45">
        <v>66</v>
      </c>
      <c r="R33" s="47">
        <v>77</v>
      </c>
      <c r="S33" s="47">
        <v>80</v>
      </c>
      <c r="T33" s="47">
        <v>78</v>
      </c>
      <c r="U33" s="47">
        <v>47</v>
      </c>
      <c r="V33" s="43">
        <v>13</v>
      </c>
      <c r="W33" s="31">
        <f>SUM(Q33:V33)</f>
        <v>361</v>
      </c>
      <c r="X33" s="28">
        <f>IF(W33=0,0,RANK(W33,W$30:W$49))</f>
        <v>4</v>
      </c>
      <c r="Y33" s="32"/>
    </row>
    <row r="34" spans="3:25" ht="18.75" customHeight="1" x14ac:dyDescent="0.35">
      <c r="C34" s="177"/>
      <c r="D34" s="29" t="s">
        <v>45</v>
      </c>
      <c r="E34" s="45">
        <v>70</v>
      </c>
      <c r="F34" s="47">
        <v>72</v>
      </c>
      <c r="G34" s="47"/>
      <c r="H34" s="47"/>
      <c r="I34" s="47">
        <v>71</v>
      </c>
      <c r="J34" s="43">
        <v>70</v>
      </c>
      <c r="K34" s="31">
        <f t="shared" ref="K34:K35" si="4">SUM(E34:J34)</f>
        <v>283</v>
      </c>
      <c r="L34" s="28">
        <f t="shared" ref="L34:L35" si="5">IF(K34=0,0,RANK(K34,K$30:K$49))</f>
        <v>5</v>
      </c>
      <c r="M34" s="32"/>
      <c r="O34" s="177"/>
      <c r="P34" s="29"/>
      <c r="Q34" s="45"/>
      <c r="R34" s="47"/>
      <c r="S34" s="47"/>
      <c r="T34" s="47"/>
      <c r="U34" s="47"/>
      <c r="V34" s="43"/>
      <c r="W34" s="31"/>
      <c r="X34" s="28"/>
      <c r="Y34" s="32"/>
    </row>
    <row r="35" spans="3:25" ht="18.75" customHeight="1" x14ac:dyDescent="0.35">
      <c r="C35" s="177"/>
      <c r="D35" s="29" t="s">
        <v>46</v>
      </c>
      <c r="E35" s="45">
        <v>67</v>
      </c>
      <c r="F35" s="47">
        <v>74</v>
      </c>
      <c r="G35" s="47"/>
      <c r="H35" s="47"/>
      <c r="I35" s="47">
        <v>72</v>
      </c>
      <c r="J35" s="43">
        <v>65</v>
      </c>
      <c r="K35" s="31">
        <f t="shared" si="4"/>
        <v>278</v>
      </c>
      <c r="L35" s="28">
        <f t="shared" si="5"/>
        <v>6</v>
      </c>
      <c r="M35" s="32"/>
      <c r="O35" s="177"/>
      <c r="P35" s="29"/>
      <c r="Q35" s="45"/>
      <c r="R35" s="47"/>
      <c r="S35" s="47"/>
      <c r="T35" s="47"/>
      <c r="U35" s="47"/>
      <c r="V35" s="43"/>
      <c r="W35" s="31"/>
      <c r="X35" s="28"/>
      <c r="Y35" s="32"/>
    </row>
    <row r="36" spans="3:25" ht="18.75" customHeight="1" x14ac:dyDescent="0.35">
      <c r="C36" s="177"/>
      <c r="D36" s="29"/>
      <c r="E36" s="45"/>
      <c r="F36" s="47"/>
      <c r="G36" s="47"/>
      <c r="H36" s="47"/>
      <c r="I36" s="47"/>
      <c r="J36" s="43"/>
      <c r="K36" s="31"/>
      <c r="L36" s="28"/>
      <c r="M36" s="32"/>
      <c r="O36" s="177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35">
    <sortCondition descending="1" ref="W30:W35"/>
  </sortState>
  <mergeCells count="27">
    <mergeCell ref="C2:Y2"/>
    <mergeCell ref="O28:Y28"/>
    <mergeCell ref="C30:C49"/>
    <mergeCell ref="O30:O49"/>
    <mergeCell ref="E5:E6"/>
    <mergeCell ref="F5:F6"/>
    <mergeCell ref="D5:D6"/>
    <mergeCell ref="I5:I6"/>
    <mergeCell ref="J5:J6"/>
    <mergeCell ref="C28:M28"/>
    <mergeCell ref="C4:M4"/>
    <mergeCell ref="O4:Y4"/>
    <mergeCell ref="K5:K6"/>
    <mergeCell ref="L5:L6"/>
    <mergeCell ref="R5:R6"/>
    <mergeCell ref="S5:S6"/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C1:AB50"/>
  <sheetViews>
    <sheetView topLeftCell="C1" workbookViewId="0">
      <selection activeCell="O28" sqref="O28:Y28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70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71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72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8</v>
      </c>
      <c r="F5" s="167" t="s">
        <v>9</v>
      </c>
      <c r="G5" s="167" t="s">
        <v>12</v>
      </c>
      <c r="H5" s="167" t="s">
        <v>13</v>
      </c>
      <c r="I5" s="167" t="s">
        <v>10</v>
      </c>
      <c r="J5" s="158" t="s">
        <v>11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11</v>
      </c>
      <c r="R5" s="167" t="s">
        <v>10</v>
      </c>
      <c r="S5" s="167" t="s">
        <v>12</v>
      </c>
      <c r="T5" s="167" t="s">
        <v>13</v>
      </c>
      <c r="U5" s="167" t="s">
        <v>9</v>
      </c>
      <c r="V5" s="158" t="s">
        <v>8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30</v>
      </c>
      <c r="E7" s="45">
        <v>67</v>
      </c>
      <c r="F7" s="47">
        <v>70</v>
      </c>
      <c r="G7" s="47"/>
      <c r="H7" s="47"/>
      <c r="I7" s="47">
        <v>66</v>
      </c>
      <c r="J7" s="43">
        <v>62</v>
      </c>
      <c r="K7" s="31">
        <f>SUM(E7:J7)</f>
        <v>265</v>
      </c>
      <c r="L7" s="28">
        <f t="shared" ref="L7:L15" si="0">IF(K7=0,0,RANK(K7,K$7:K$26))</f>
        <v>1</v>
      </c>
      <c r="M7" s="32"/>
      <c r="O7" s="177" t="s">
        <v>5</v>
      </c>
      <c r="P7" s="30" t="s">
        <v>30</v>
      </c>
      <c r="Q7" s="45">
        <v>75</v>
      </c>
      <c r="R7" s="47">
        <v>78</v>
      </c>
      <c r="S7" s="47"/>
      <c r="T7" s="47"/>
      <c r="U7" s="47">
        <v>77</v>
      </c>
      <c r="V7" s="43">
        <v>73</v>
      </c>
      <c r="W7" s="31">
        <f t="shared" ref="W7:W15" si="1">SUM(Q7:V7)</f>
        <v>303</v>
      </c>
      <c r="X7" s="28">
        <f t="shared" ref="X7:X15" si="2">IF(W7=0,0,RANK(W7,W$7:W$26))</f>
        <v>1</v>
      </c>
      <c r="Y7" s="32"/>
    </row>
    <row r="8" spans="3:25" ht="18.75" customHeight="1" x14ac:dyDescent="0.35">
      <c r="C8" s="177"/>
      <c r="D8" s="29" t="s">
        <v>36</v>
      </c>
      <c r="E8" s="45">
        <v>62</v>
      </c>
      <c r="F8" s="47">
        <v>65</v>
      </c>
      <c r="G8" s="47"/>
      <c r="H8" s="47"/>
      <c r="I8" s="47">
        <v>65</v>
      </c>
      <c r="J8" s="43">
        <v>61</v>
      </c>
      <c r="K8" s="31">
        <v>253.49</v>
      </c>
      <c r="L8" s="28">
        <f t="shared" si="0"/>
        <v>2</v>
      </c>
      <c r="M8" s="32"/>
      <c r="O8" s="177"/>
      <c r="P8" s="29" t="s">
        <v>40</v>
      </c>
      <c r="Q8" s="45">
        <v>68</v>
      </c>
      <c r="R8" s="47">
        <v>80</v>
      </c>
      <c r="S8" s="47"/>
      <c r="T8" s="47"/>
      <c r="U8" s="47">
        <v>77</v>
      </c>
      <c r="V8" s="43">
        <v>71</v>
      </c>
      <c r="W8" s="31">
        <f t="shared" si="1"/>
        <v>296</v>
      </c>
      <c r="X8" s="28">
        <f t="shared" si="2"/>
        <v>2</v>
      </c>
      <c r="Y8" s="32"/>
    </row>
    <row r="9" spans="3:25" ht="18.75" customHeight="1" x14ac:dyDescent="0.35">
      <c r="C9" s="177"/>
      <c r="D9" s="29" t="s">
        <v>31</v>
      </c>
      <c r="E9" s="45">
        <v>62</v>
      </c>
      <c r="F9" s="47">
        <v>66</v>
      </c>
      <c r="G9" s="47"/>
      <c r="H9" s="47"/>
      <c r="I9" s="47">
        <v>63</v>
      </c>
      <c r="J9" s="43">
        <v>62</v>
      </c>
      <c r="K9" s="31">
        <v>253.44</v>
      </c>
      <c r="L9" s="28">
        <f t="shared" si="0"/>
        <v>3</v>
      </c>
      <c r="M9" s="32"/>
      <c r="O9" s="177"/>
      <c r="P9" s="29" t="s">
        <v>36</v>
      </c>
      <c r="Q9" s="45">
        <v>66</v>
      </c>
      <c r="R9" s="47">
        <v>76</v>
      </c>
      <c r="S9" s="47"/>
      <c r="T9" s="47"/>
      <c r="U9" s="47">
        <v>72</v>
      </c>
      <c r="V9" s="43">
        <v>70</v>
      </c>
      <c r="W9" s="31">
        <f t="shared" si="1"/>
        <v>284</v>
      </c>
      <c r="X9" s="28">
        <f t="shared" si="2"/>
        <v>3</v>
      </c>
      <c r="Y9" s="32"/>
    </row>
    <row r="10" spans="3:25" ht="18.75" customHeight="1" x14ac:dyDescent="0.35">
      <c r="C10" s="177"/>
      <c r="D10" s="29" t="s">
        <v>33</v>
      </c>
      <c r="E10" s="45">
        <v>65</v>
      </c>
      <c r="F10" s="47">
        <v>60</v>
      </c>
      <c r="G10" s="47"/>
      <c r="H10" s="47"/>
      <c r="I10" s="47">
        <v>62</v>
      </c>
      <c r="J10" s="43">
        <v>65</v>
      </c>
      <c r="K10" s="31">
        <f t="shared" ref="K10:K15" si="3">SUM(E10:J10)</f>
        <v>252</v>
      </c>
      <c r="L10" s="28">
        <f t="shared" si="0"/>
        <v>4</v>
      </c>
      <c r="M10" s="32"/>
      <c r="O10" s="177"/>
      <c r="P10" s="29" t="s">
        <v>31</v>
      </c>
      <c r="Q10" s="45">
        <v>71</v>
      </c>
      <c r="R10" s="47">
        <v>71</v>
      </c>
      <c r="S10" s="47"/>
      <c r="T10" s="47"/>
      <c r="U10" s="47">
        <v>72</v>
      </c>
      <c r="V10" s="43">
        <v>69</v>
      </c>
      <c r="W10" s="31">
        <f t="shared" si="1"/>
        <v>283</v>
      </c>
      <c r="X10" s="28">
        <f t="shared" si="2"/>
        <v>4</v>
      </c>
      <c r="Y10" s="32"/>
    </row>
    <row r="11" spans="3:25" ht="18.75" customHeight="1" x14ac:dyDescent="0.35">
      <c r="C11" s="177"/>
      <c r="D11" s="29" t="s">
        <v>32</v>
      </c>
      <c r="E11" s="45">
        <v>58</v>
      </c>
      <c r="F11" s="47">
        <v>58</v>
      </c>
      <c r="G11" s="47"/>
      <c r="H11" s="47"/>
      <c r="I11" s="47">
        <v>61</v>
      </c>
      <c r="J11" s="43">
        <v>57</v>
      </c>
      <c r="K11" s="31">
        <f t="shared" si="3"/>
        <v>234</v>
      </c>
      <c r="L11" s="28">
        <f t="shared" si="0"/>
        <v>5</v>
      </c>
      <c r="M11" s="32"/>
      <c r="O11" s="177"/>
      <c r="P11" s="29" t="s">
        <v>34</v>
      </c>
      <c r="Q11" s="45">
        <v>68</v>
      </c>
      <c r="R11" s="47">
        <v>75</v>
      </c>
      <c r="S11" s="47"/>
      <c r="T11" s="47"/>
      <c r="U11" s="47">
        <v>70</v>
      </c>
      <c r="V11" s="43">
        <v>68</v>
      </c>
      <c r="W11" s="31">
        <f t="shared" si="1"/>
        <v>281</v>
      </c>
      <c r="X11" s="28">
        <f t="shared" si="2"/>
        <v>5</v>
      </c>
      <c r="Y11" s="32"/>
    </row>
    <row r="12" spans="3:25" ht="18.75" customHeight="1" x14ac:dyDescent="0.35">
      <c r="C12" s="177"/>
      <c r="D12" s="29" t="s">
        <v>39</v>
      </c>
      <c r="E12" s="45">
        <v>54</v>
      </c>
      <c r="F12" s="47">
        <v>56</v>
      </c>
      <c r="G12" s="47"/>
      <c r="H12" s="47"/>
      <c r="I12" s="47">
        <v>57</v>
      </c>
      <c r="J12" s="43">
        <v>54</v>
      </c>
      <c r="K12" s="31">
        <f t="shared" si="3"/>
        <v>221</v>
      </c>
      <c r="L12" s="28">
        <f t="shared" si="0"/>
        <v>6</v>
      </c>
      <c r="M12" s="32"/>
      <c r="O12" s="177"/>
      <c r="P12" s="29" t="s">
        <v>33</v>
      </c>
      <c r="Q12" s="45">
        <v>67</v>
      </c>
      <c r="R12" s="47">
        <v>68</v>
      </c>
      <c r="S12" s="47"/>
      <c r="T12" s="47"/>
      <c r="U12" s="47">
        <v>72</v>
      </c>
      <c r="V12" s="43">
        <v>66</v>
      </c>
      <c r="W12" s="31">
        <f t="shared" si="1"/>
        <v>273</v>
      </c>
      <c r="X12" s="28">
        <f t="shared" si="2"/>
        <v>6</v>
      </c>
      <c r="Y12" s="32"/>
    </row>
    <row r="13" spans="3:25" ht="18.75" customHeight="1" x14ac:dyDescent="0.35">
      <c r="C13" s="177"/>
      <c r="D13" s="29" t="s">
        <v>35</v>
      </c>
      <c r="E13" s="45">
        <v>52</v>
      </c>
      <c r="F13" s="47">
        <v>52</v>
      </c>
      <c r="G13" s="47"/>
      <c r="H13" s="47"/>
      <c r="I13" s="47">
        <v>57</v>
      </c>
      <c r="J13" s="43">
        <v>56</v>
      </c>
      <c r="K13" s="31">
        <f t="shared" si="3"/>
        <v>217</v>
      </c>
      <c r="L13" s="28">
        <f t="shared" si="0"/>
        <v>7</v>
      </c>
      <c r="M13" s="32"/>
      <c r="O13" s="177"/>
      <c r="P13" s="29" t="s">
        <v>39</v>
      </c>
      <c r="Q13" s="45">
        <v>62</v>
      </c>
      <c r="R13" s="47">
        <v>69</v>
      </c>
      <c r="S13" s="47"/>
      <c r="T13" s="47"/>
      <c r="U13" s="47">
        <v>73</v>
      </c>
      <c r="V13" s="43">
        <v>67</v>
      </c>
      <c r="W13" s="31">
        <f t="shared" si="1"/>
        <v>271</v>
      </c>
      <c r="X13" s="28">
        <f t="shared" si="2"/>
        <v>7</v>
      </c>
      <c r="Y13" s="32"/>
    </row>
    <row r="14" spans="3:25" ht="18.75" customHeight="1" x14ac:dyDescent="0.35">
      <c r="C14" s="177"/>
      <c r="D14" s="29" t="s">
        <v>40</v>
      </c>
      <c r="E14" s="45">
        <v>48</v>
      </c>
      <c r="F14" s="47">
        <v>50</v>
      </c>
      <c r="G14" s="47"/>
      <c r="H14" s="47"/>
      <c r="I14" s="47">
        <v>56</v>
      </c>
      <c r="J14" s="43">
        <v>53</v>
      </c>
      <c r="K14" s="31">
        <f t="shared" si="3"/>
        <v>207</v>
      </c>
      <c r="L14" s="28">
        <f t="shared" si="0"/>
        <v>8</v>
      </c>
      <c r="M14" s="32"/>
      <c r="O14" s="177"/>
      <c r="P14" s="29" t="s">
        <v>32</v>
      </c>
      <c r="Q14" s="45">
        <v>60</v>
      </c>
      <c r="R14" s="47">
        <v>71</v>
      </c>
      <c r="S14" s="47"/>
      <c r="T14" s="47"/>
      <c r="U14" s="47">
        <v>68</v>
      </c>
      <c r="V14" s="43">
        <v>67</v>
      </c>
      <c r="W14" s="31">
        <f t="shared" si="1"/>
        <v>266</v>
      </c>
      <c r="X14" s="28">
        <f t="shared" si="2"/>
        <v>8</v>
      </c>
      <c r="Y14" s="32"/>
    </row>
    <row r="15" spans="3:25" ht="18.75" customHeight="1" x14ac:dyDescent="0.35">
      <c r="C15" s="177"/>
      <c r="D15" s="29" t="s">
        <v>34</v>
      </c>
      <c r="E15" s="45">
        <v>51</v>
      </c>
      <c r="F15" s="47">
        <v>53</v>
      </c>
      <c r="G15" s="47"/>
      <c r="H15" s="47"/>
      <c r="I15" s="47">
        <v>51</v>
      </c>
      <c r="J15" s="43">
        <v>51</v>
      </c>
      <c r="K15" s="31">
        <f t="shared" si="3"/>
        <v>206</v>
      </c>
      <c r="L15" s="28">
        <f t="shared" si="0"/>
        <v>9</v>
      </c>
      <c r="M15" s="32"/>
      <c r="O15" s="177"/>
      <c r="P15" s="29" t="s">
        <v>35</v>
      </c>
      <c r="Q15" s="45">
        <v>61</v>
      </c>
      <c r="R15" s="47">
        <v>60</v>
      </c>
      <c r="S15" s="47"/>
      <c r="T15" s="47"/>
      <c r="U15" s="47">
        <v>57</v>
      </c>
      <c r="V15" s="43">
        <v>62</v>
      </c>
      <c r="W15" s="31">
        <f t="shared" si="1"/>
        <v>240</v>
      </c>
      <c r="X15" s="28">
        <f t="shared" si="2"/>
        <v>9</v>
      </c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71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72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8</v>
      </c>
      <c r="F29" s="50" t="s">
        <v>9</v>
      </c>
      <c r="G29" s="50" t="s">
        <v>12</v>
      </c>
      <c r="H29" s="50" t="s">
        <v>13</v>
      </c>
      <c r="I29" s="50" t="s">
        <v>10</v>
      </c>
      <c r="J29" s="51" t="s">
        <v>11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11</v>
      </c>
      <c r="R29" s="50" t="s">
        <v>10</v>
      </c>
      <c r="S29" s="50" t="s">
        <v>12</v>
      </c>
      <c r="T29" s="50" t="s">
        <v>13</v>
      </c>
      <c r="U29" s="50" t="s">
        <v>9</v>
      </c>
      <c r="V29" s="51" t="s">
        <v>8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21</v>
      </c>
      <c r="D30" s="30" t="s">
        <v>51</v>
      </c>
      <c r="E30" s="45">
        <v>60</v>
      </c>
      <c r="F30" s="47">
        <v>62</v>
      </c>
      <c r="G30" s="47"/>
      <c r="H30" s="47"/>
      <c r="I30" s="47">
        <v>62</v>
      </c>
      <c r="J30" s="43">
        <v>57</v>
      </c>
      <c r="K30" s="31">
        <f t="shared" ref="K30:K38" si="4">SUM(E30:J30)</f>
        <v>241</v>
      </c>
      <c r="L30" s="28">
        <f t="shared" ref="L30:L38" si="5">IF(K30=0,0,RANK(K30,K$30:K$49))</f>
        <v>1</v>
      </c>
      <c r="M30" s="32"/>
      <c r="O30" s="177" t="s">
        <v>21</v>
      </c>
      <c r="P30" s="30" t="s">
        <v>41</v>
      </c>
      <c r="Q30" s="45">
        <v>65</v>
      </c>
      <c r="R30" s="47">
        <v>65</v>
      </c>
      <c r="S30" s="47"/>
      <c r="T30" s="47"/>
      <c r="U30" s="47">
        <v>70</v>
      </c>
      <c r="V30" s="43">
        <v>62</v>
      </c>
      <c r="W30" s="31">
        <f t="shared" ref="W30:W36" si="6">SUM(Q30:V30)</f>
        <v>262</v>
      </c>
      <c r="X30" s="28">
        <f t="shared" ref="X30:X36" si="7">IF(W30=0,0,RANK(W30,W$30:W$49))</f>
        <v>1</v>
      </c>
      <c r="Y30" s="32"/>
    </row>
    <row r="31" spans="3:28" ht="18.75" customHeight="1" x14ac:dyDescent="0.35">
      <c r="C31" s="177"/>
      <c r="D31" s="29" t="s">
        <v>46</v>
      </c>
      <c r="E31" s="45">
        <v>57</v>
      </c>
      <c r="F31" s="47">
        <v>59</v>
      </c>
      <c r="G31" s="47"/>
      <c r="H31" s="47"/>
      <c r="I31" s="47">
        <v>59</v>
      </c>
      <c r="J31" s="43">
        <v>58</v>
      </c>
      <c r="K31" s="31">
        <f t="shared" si="4"/>
        <v>233</v>
      </c>
      <c r="L31" s="28">
        <f t="shared" si="5"/>
        <v>2</v>
      </c>
      <c r="M31" s="32"/>
      <c r="O31" s="177"/>
      <c r="P31" s="29" t="s">
        <v>46</v>
      </c>
      <c r="Q31" s="45">
        <v>61</v>
      </c>
      <c r="R31" s="47">
        <v>62</v>
      </c>
      <c r="S31" s="47"/>
      <c r="T31" s="47"/>
      <c r="U31" s="47">
        <v>60</v>
      </c>
      <c r="V31" s="43">
        <v>64</v>
      </c>
      <c r="W31" s="31">
        <f t="shared" si="6"/>
        <v>247</v>
      </c>
      <c r="X31" s="28">
        <f t="shared" si="7"/>
        <v>2</v>
      </c>
      <c r="Y31" s="32"/>
    </row>
    <row r="32" spans="3:28" ht="18.75" customHeight="1" x14ac:dyDescent="0.35">
      <c r="C32" s="177"/>
      <c r="D32" s="29" t="s">
        <v>41</v>
      </c>
      <c r="E32" s="45">
        <v>57</v>
      </c>
      <c r="F32" s="47">
        <v>53</v>
      </c>
      <c r="G32" s="47"/>
      <c r="H32" s="47"/>
      <c r="I32" s="47">
        <v>62</v>
      </c>
      <c r="J32" s="43">
        <v>59</v>
      </c>
      <c r="K32" s="31">
        <f t="shared" si="4"/>
        <v>231</v>
      </c>
      <c r="L32" s="28">
        <f t="shared" si="5"/>
        <v>3</v>
      </c>
      <c r="M32" s="32"/>
      <c r="O32" s="177"/>
      <c r="P32" s="29" t="s">
        <v>51</v>
      </c>
      <c r="Q32" s="45">
        <v>59</v>
      </c>
      <c r="R32" s="47">
        <v>61</v>
      </c>
      <c r="S32" s="47"/>
      <c r="T32" s="47"/>
      <c r="U32" s="47">
        <v>62</v>
      </c>
      <c r="V32" s="43">
        <v>59</v>
      </c>
      <c r="W32" s="31">
        <f t="shared" si="6"/>
        <v>241</v>
      </c>
      <c r="X32" s="28">
        <f t="shared" si="7"/>
        <v>3</v>
      </c>
      <c r="Y32" s="32"/>
    </row>
    <row r="33" spans="3:25" ht="18.75" customHeight="1" x14ac:dyDescent="0.35">
      <c r="C33" s="177"/>
      <c r="D33" s="29" t="s">
        <v>43</v>
      </c>
      <c r="E33" s="45">
        <v>54</v>
      </c>
      <c r="F33" s="47">
        <v>56</v>
      </c>
      <c r="G33" s="47"/>
      <c r="H33" s="47"/>
      <c r="I33" s="47">
        <v>57</v>
      </c>
      <c r="J33" s="43">
        <v>51</v>
      </c>
      <c r="K33" s="31">
        <f t="shared" si="4"/>
        <v>218</v>
      </c>
      <c r="L33" s="28">
        <f t="shared" si="5"/>
        <v>4</v>
      </c>
      <c r="M33" s="32"/>
      <c r="O33" s="177"/>
      <c r="P33" s="29" t="s">
        <v>45</v>
      </c>
      <c r="Q33" s="45">
        <v>54</v>
      </c>
      <c r="R33" s="47">
        <v>60</v>
      </c>
      <c r="S33" s="47"/>
      <c r="T33" s="47"/>
      <c r="U33" s="47">
        <v>62</v>
      </c>
      <c r="V33" s="43">
        <v>62</v>
      </c>
      <c r="W33" s="31">
        <f t="shared" si="6"/>
        <v>238</v>
      </c>
      <c r="X33" s="28">
        <f t="shared" si="7"/>
        <v>4</v>
      </c>
      <c r="Y33" s="32"/>
    </row>
    <row r="34" spans="3:25" ht="18.75" customHeight="1" x14ac:dyDescent="0.35">
      <c r="C34" s="177"/>
      <c r="D34" s="29" t="s">
        <v>45</v>
      </c>
      <c r="E34" s="45">
        <v>52</v>
      </c>
      <c r="F34" s="47">
        <v>56</v>
      </c>
      <c r="G34" s="47"/>
      <c r="H34" s="47"/>
      <c r="I34" s="47">
        <v>58</v>
      </c>
      <c r="J34" s="43">
        <v>48</v>
      </c>
      <c r="K34" s="31">
        <f t="shared" si="4"/>
        <v>214</v>
      </c>
      <c r="L34" s="28">
        <f t="shared" si="5"/>
        <v>5</v>
      </c>
      <c r="M34" s="32"/>
      <c r="O34" s="177"/>
      <c r="P34" s="29" t="s">
        <v>44</v>
      </c>
      <c r="Q34" s="45">
        <v>57</v>
      </c>
      <c r="R34" s="47">
        <v>61</v>
      </c>
      <c r="S34" s="47"/>
      <c r="T34" s="47"/>
      <c r="U34" s="47">
        <v>61</v>
      </c>
      <c r="V34" s="43">
        <v>58</v>
      </c>
      <c r="W34" s="31">
        <f t="shared" si="6"/>
        <v>237</v>
      </c>
      <c r="X34" s="28">
        <f t="shared" si="7"/>
        <v>5</v>
      </c>
      <c r="Y34" s="32"/>
    </row>
    <row r="35" spans="3:25" ht="18.75" customHeight="1" x14ac:dyDescent="0.35">
      <c r="C35" s="177"/>
      <c r="D35" s="29" t="s">
        <v>44</v>
      </c>
      <c r="E35" s="45">
        <v>49</v>
      </c>
      <c r="F35" s="47">
        <v>54</v>
      </c>
      <c r="G35" s="47"/>
      <c r="H35" s="47"/>
      <c r="I35" s="47">
        <v>54</v>
      </c>
      <c r="J35" s="43">
        <v>51</v>
      </c>
      <c r="K35" s="31">
        <f t="shared" si="4"/>
        <v>208</v>
      </c>
      <c r="L35" s="28">
        <f t="shared" si="5"/>
        <v>6</v>
      </c>
      <c r="M35" s="32"/>
      <c r="O35" s="177"/>
      <c r="P35" s="29" t="s">
        <v>53</v>
      </c>
      <c r="Q35" s="45">
        <v>58</v>
      </c>
      <c r="R35" s="47">
        <v>59</v>
      </c>
      <c r="S35" s="47"/>
      <c r="T35" s="47"/>
      <c r="U35" s="47">
        <v>53</v>
      </c>
      <c r="V35" s="43">
        <v>59</v>
      </c>
      <c r="W35" s="31">
        <f t="shared" si="6"/>
        <v>229</v>
      </c>
      <c r="X35" s="28">
        <f t="shared" si="7"/>
        <v>6</v>
      </c>
      <c r="Y35" s="32"/>
    </row>
    <row r="36" spans="3:25" ht="18.75" customHeight="1" x14ac:dyDescent="0.35">
      <c r="C36" s="177"/>
      <c r="D36" s="29" t="s">
        <v>42</v>
      </c>
      <c r="E36" s="45">
        <v>53</v>
      </c>
      <c r="F36" s="47">
        <v>50</v>
      </c>
      <c r="G36" s="47"/>
      <c r="H36" s="47"/>
      <c r="I36" s="47">
        <v>52</v>
      </c>
      <c r="J36" s="43">
        <v>52</v>
      </c>
      <c r="K36" s="31">
        <f t="shared" si="4"/>
        <v>207</v>
      </c>
      <c r="L36" s="28">
        <f t="shared" si="5"/>
        <v>7</v>
      </c>
      <c r="M36" s="32"/>
      <c r="O36" s="177"/>
      <c r="P36" s="29" t="s">
        <v>43</v>
      </c>
      <c r="Q36" s="45">
        <v>58</v>
      </c>
      <c r="R36" s="47">
        <v>56</v>
      </c>
      <c r="S36" s="47"/>
      <c r="T36" s="47"/>
      <c r="U36" s="47">
        <v>53</v>
      </c>
      <c r="V36" s="43">
        <v>61</v>
      </c>
      <c r="W36" s="31">
        <f t="shared" si="6"/>
        <v>228</v>
      </c>
      <c r="X36" s="28">
        <f t="shared" si="7"/>
        <v>7</v>
      </c>
      <c r="Y36" s="32"/>
    </row>
    <row r="37" spans="3:25" ht="18.75" customHeight="1" x14ac:dyDescent="0.35">
      <c r="C37" s="177"/>
      <c r="D37" s="29" t="s">
        <v>52</v>
      </c>
      <c r="E37" s="45">
        <v>48</v>
      </c>
      <c r="F37" s="47">
        <v>51</v>
      </c>
      <c r="G37" s="47"/>
      <c r="H37" s="47"/>
      <c r="I37" s="47">
        <v>47</v>
      </c>
      <c r="J37" s="43">
        <v>50</v>
      </c>
      <c r="K37" s="31">
        <f t="shared" si="4"/>
        <v>196</v>
      </c>
      <c r="L37" s="28">
        <f t="shared" si="5"/>
        <v>8</v>
      </c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 t="s">
        <v>53</v>
      </c>
      <c r="E38" s="45">
        <v>46</v>
      </c>
      <c r="F38" s="47">
        <v>45</v>
      </c>
      <c r="G38" s="47"/>
      <c r="H38" s="47"/>
      <c r="I38" s="47">
        <v>48</v>
      </c>
      <c r="J38" s="43">
        <v>44</v>
      </c>
      <c r="K38" s="31">
        <f t="shared" si="4"/>
        <v>183</v>
      </c>
      <c r="L38" s="28">
        <f t="shared" si="5"/>
        <v>9</v>
      </c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autoFilter ref="O4:Y50" xr:uid="{00000000-0001-0000-0300-000000000000}">
    <filterColumn colId="0" showButton="0">
      <colorFilter dxfId="0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P30:X38">
    <sortCondition descending="1" ref="W30:W38"/>
  </sortState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  <mergeCell ref="C7:C26"/>
    <mergeCell ref="C30:C49"/>
    <mergeCell ref="O7:O26"/>
    <mergeCell ref="C28:M28"/>
    <mergeCell ref="O28:Y28"/>
    <mergeCell ref="O30:O49"/>
    <mergeCell ref="I5:I6"/>
    <mergeCell ref="J5:J6"/>
    <mergeCell ref="Q5:Q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AB50"/>
  <sheetViews>
    <sheetView workbookViewId="0">
      <selection activeCell="AA44" sqref="AA4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73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57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62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8</v>
      </c>
      <c r="F5" s="167" t="s">
        <v>9</v>
      </c>
      <c r="G5" s="167" t="s">
        <v>13</v>
      </c>
      <c r="H5" s="167" t="s">
        <v>12</v>
      </c>
      <c r="I5" s="167" t="s">
        <v>10</v>
      </c>
      <c r="J5" s="158" t="s">
        <v>11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11</v>
      </c>
      <c r="R5" s="167" t="s">
        <v>10</v>
      </c>
      <c r="S5" s="167" t="s">
        <v>12</v>
      </c>
      <c r="T5" s="167" t="s">
        <v>13</v>
      </c>
      <c r="U5" s="167" t="s">
        <v>9</v>
      </c>
      <c r="V5" s="158" t="s">
        <v>8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40</v>
      </c>
      <c r="E7" s="45">
        <v>78</v>
      </c>
      <c r="F7" s="47">
        <v>99</v>
      </c>
      <c r="G7" s="47">
        <v>96</v>
      </c>
      <c r="H7" s="47">
        <v>105</v>
      </c>
      <c r="I7" s="47">
        <v>99</v>
      </c>
      <c r="J7" s="43">
        <v>99</v>
      </c>
      <c r="K7" s="31">
        <f>SUM(E7:J7)</f>
        <v>576</v>
      </c>
      <c r="L7" s="28">
        <f t="shared" ref="L7:L14" si="0">IF(K7=0,0,RANK(K7,K$7:K$26))</f>
        <v>1</v>
      </c>
      <c r="M7" s="32"/>
      <c r="O7" s="177" t="s">
        <v>5</v>
      </c>
      <c r="P7" s="30" t="s">
        <v>34</v>
      </c>
      <c r="Q7" s="45">
        <v>87</v>
      </c>
      <c r="R7" s="47">
        <v>92</v>
      </c>
      <c r="S7" s="47"/>
      <c r="T7" s="47"/>
      <c r="U7" s="47">
        <v>92</v>
      </c>
      <c r="V7" s="43">
        <v>81</v>
      </c>
      <c r="W7" s="31">
        <f t="shared" ref="W7:W14" si="1">SUM(Q7:V7)</f>
        <v>352</v>
      </c>
      <c r="X7" s="28">
        <f t="shared" ref="X7:X14" si="2">IF(W7=0,0,RANK(W7,W$7:W$26))</f>
        <v>1</v>
      </c>
      <c r="Y7" s="32"/>
    </row>
    <row r="8" spans="3:25" ht="18.75" customHeight="1" x14ac:dyDescent="0.35">
      <c r="C8" s="177"/>
      <c r="D8" s="29" t="s">
        <v>31</v>
      </c>
      <c r="E8" s="45">
        <v>88</v>
      </c>
      <c r="F8" s="47">
        <v>99</v>
      </c>
      <c r="G8" s="47">
        <v>95</v>
      </c>
      <c r="H8" s="47">
        <v>94</v>
      </c>
      <c r="I8" s="47">
        <v>91</v>
      </c>
      <c r="J8" s="43">
        <v>95</v>
      </c>
      <c r="K8" s="31">
        <f>SUM(E8:J8)</f>
        <v>562</v>
      </c>
      <c r="L8" s="28">
        <f t="shared" si="0"/>
        <v>2</v>
      </c>
      <c r="M8" s="32"/>
      <c r="O8" s="177"/>
      <c r="P8" s="29" t="s">
        <v>30</v>
      </c>
      <c r="Q8" s="45">
        <v>71</v>
      </c>
      <c r="R8" s="47">
        <v>86</v>
      </c>
      <c r="S8" s="47"/>
      <c r="T8" s="47"/>
      <c r="U8" s="47">
        <v>93</v>
      </c>
      <c r="V8" s="43">
        <v>90</v>
      </c>
      <c r="W8" s="31">
        <f t="shared" si="1"/>
        <v>340</v>
      </c>
      <c r="X8" s="28">
        <f t="shared" si="2"/>
        <v>2</v>
      </c>
      <c r="Y8" s="32"/>
    </row>
    <row r="9" spans="3:25" ht="18.75" customHeight="1" x14ac:dyDescent="0.35">
      <c r="C9" s="177"/>
      <c r="D9" s="29" t="s">
        <v>34</v>
      </c>
      <c r="E9" s="45">
        <v>84</v>
      </c>
      <c r="F9" s="47">
        <v>92</v>
      </c>
      <c r="G9" s="47">
        <v>93</v>
      </c>
      <c r="H9" s="47">
        <v>95</v>
      </c>
      <c r="I9" s="47">
        <v>100</v>
      </c>
      <c r="J9" s="43">
        <v>96</v>
      </c>
      <c r="K9" s="31">
        <v>560.20000000000005</v>
      </c>
      <c r="L9" s="28">
        <f t="shared" si="0"/>
        <v>3</v>
      </c>
      <c r="M9" s="32"/>
      <c r="O9" s="177"/>
      <c r="P9" s="29" t="s">
        <v>31</v>
      </c>
      <c r="Q9" s="45">
        <v>83</v>
      </c>
      <c r="R9" s="47">
        <v>87</v>
      </c>
      <c r="S9" s="47"/>
      <c r="T9" s="47"/>
      <c r="U9" s="47">
        <v>84</v>
      </c>
      <c r="V9" s="43">
        <v>79</v>
      </c>
      <c r="W9" s="31">
        <f t="shared" si="1"/>
        <v>333</v>
      </c>
      <c r="X9" s="28">
        <f t="shared" si="2"/>
        <v>3</v>
      </c>
      <c r="Y9" s="32"/>
    </row>
    <row r="10" spans="3:25" ht="18.75" customHeight="1" x14ac:dyDescent="0.35">
      <c r="C10" s="177"/>
      <c r="D10" s="29" t="s">
        <v>30</v>
      </c>
      <c r="E10" s="45">
        <v>83</v>
      </c>
      <c r="F10" s="47">
        <v>96</v>
      </c>
      <c r="G10" s="47">
        <v>103</v>
      </c>
      <c r="H10" s="47">
        <v>104</v>
      </c>
      <c r="I10" s="47">
        <v>91</v>
      </c>
      <c r="J10" s="43">
        <v>83</v>
      </c>
      <c r="K10" s="31">
        <v>560.1</v>
      </c>
      <c r="L10" s="28">
        <f t="shared" si="0"/>
        <v>4</v>
      </c>
      <c r="M10" s="32"/>
      <c r="O10" s="177"/>
      <c r="P10" s="29" t="s">
        <v>36</v>
      </c>
      <c r="Q10" s="45">
        <v>73</v>
      </c>
      <c r="R10" s="47">
        <v>85</v>
      </c>
      <c r="S10" s="47"/>
      <c r="T10" s="47"/>
      <c r="U10" s="47">
        <v>86</v>
      </c>
      <c r="V10" s="43">
        <v>80</v>
      </c>
      <c r="W10" s="31">
        <f t="shared" si="1"/>
        <v>324</v>
      </c>
      <c r="X10" s="28">
        <f t="shared" si="2"/>
        <v>4</v>
      </c>
      <c r="Y10" s="32"/>
    </row>
    <row r="11" spans="3:25" ht="18.75" customHeight="1" x14ac:dyDescent="0.35">
      <c r="C11" s="177"/>
      <c r="D11" s="29" t="s">
        <v>32</v>
      </c>
      <c r="E11" s="45">
        <v>79</v>
      </c>
      <c r="F11" s="47">
        <v>94</v>
      </c>
      <c r="G11" s="47">
        <v>91</v>
      </c>
      <c r="H11" s="47">
        <v>98</v>
      </c>
      <c r="I11" s="47">
        <v>95</v>
      </c>
      <c r="J11" s="43">
        <v>84</v>
      </c>
      <c r="K11" s="31">
        <f>SUM(E11:J11)</f>
        <v>541</v>
      </c>
      <c r="L11" s="28">
        <f t="shared" si="0"/>
        <v>5</v>
      </c>
      <c r="M11" s="32"/>
      <c r="O11" s="177"/>
      <c r="P11" s="29" t="s">
        <v>32</v>
      </c>
      <c r="Q11" s="45">
        <v>76</v>
      </c>
      <c r="R11" s="47">
        <v>80</v>
      </c>
      <c r="S11" s="47"/>
      <c r="T11" s="47"/>
      <c r="U11" s="47">
        <v>87</v>
      </c>
      <c r="V11" s="43">
        <v>79</v>
      </c>
      <c r="W11" s="31">
        <f t="shared" si="1"/>
        <v>322</v>
      </c>
      <c r="X11" s="28">
        <f t="shared" si="2"/>
        <v>5</v>
      </c>
      <c r="Y11" s="32"/>
    </row>
    <row r="12" spans="3:25" ht="18.75" customHeight="1" x14ac:dyDescent="0.35">
      <c r="C12" s="177"/>
      <c r="D12" s="29" t="s">
        <v>36</v>
      </c>
      <c r="E12" s="45">
        <v>79</v>
      </c>
      <c r="F12" s="47">
        <v>84</v>
      </c>
      <c r="G12" s="47">
        <v>93</v>
      </c>
      <c r="H12" s="47">
        <v>97</v>
      </c>
      <c r="I12" s="47">
        <v>92</v>
      </c>
      <c r="J12" s="43">
        <v>79</v>
      </c>
      <c r="K12" s="31">
        <f>SUM(E12:J12)</f>
        <v>524</v>
      </c>
      <c r="L12" s="28">
        <f t="shared" si="0"/>
        <v>6</v>
      </c>
      <c r="M12" s="32"/>
      <c r="O12" s="177"/>
      <c r="P12" s="29" t="s">
        <v>33</v>
      </c>
      <c r="Q12" s="45">
        <v>79</v>
      </c>
      <c r="R12" s="47">
        <v>79</v>
      </c>
      <c r="S12" s="47"/>
      <c r="T12" s="47"/>
      <c r="U12" s="47">
        <v>83</v>
      </c>
      <c r="V12" s="43">
        <v>79</v>
      </c>
      <c r="W12" s="31">
        <f t="shared" si="1"/>
        <v>320</v>
      </c>
      <c r="X12" s="28">
        <f t="shared" si="2"/>
        <v>6</v>
      </c>
      <c r="Y12" s="32"/>
    </row>
    <row r="13" spans="3:25" ht="18.75" customHeight="1" x14ac:dyDescent="0.35">
      <c r="C13" s="177"/>
      <c r="D13" s="29" t="s">
        <v>33</v>
      </c>
      <c r="E13" s="45">
        <v>72</v>
      </c>
      <c r="F13" s="47">
        <v>86</v>
      </c>
      <c r="G13" s="47">
        <v>68</v>
      </c>
      <c r="H13" s="47">
        <v>97</v>
      </c>
      <c r="I13" s="47">
        <v>93</v>
      </c>
      <c r="J13" s="43">
        <v>79</v>
      </c>
      <c r="K13" s="31">
        <f>SUM(E13:J13)</f>
        <v>495</v>
      </c>
      <c r="L13" s="28">
        <f t="shared" si="0"/>
        <v>7</v>
      </c>
      <c r="M13" s="32"/>
      <c r="O13" s="177"/>
      <c r="P13" s="29" t="s">
        <v>40</v>
      </c>
      <c r="Q13" s="45">
        <v>77</v>
      </c>
      <c r="R13" s="47">
        <v>73</v>
      </c>
      <c r="S13" s="47"/>
      <c r="T13" s="47"/>
      <c r="U13" s="47">
        <v>82</v>
      </c>
      <c r="V13" s="43">
        <v>74</v>
      </c>
      <c r="W13" s="31">
        <f t="shared" si="1"/>
        <v>306</v>
      </c>
      <c r="X13" s="28">
        <f t="shared" si="2"/>
        <v>7</v>
      </c>
      <c r="Y13" s="32"/>
    </row>
    <row r="14" spans="3:25" ht="18.75" customHeight="1" x14ac:dyDescent="0.35">
      <c r="C14" s="177"/>
      <c r="D14" s="29" t="s">
        <v>39</v>
      </c>
      <c r="E14" s="45">
        <v>81</v>
      </c>
      <c r="F14" s="47">
        <v>72</v>
      </c>
      <c r="G14" s="47">
        <v>81</v>
      </c>
      <c r="H14" s="47">
        <v>84</v>
      </c>
      <c r="I14" s="47">
        <v>72</v>
      </c>
      <c r="J14" s="43">
        <v>71</v>
      </c>
      <c r="K14" s="31">
        <f>SUM(E14:J14)</f>
        <v>461</v>
      </c>
      <c r="L14" s="28">
        <f t="shared" si="0"/>
        <v>8</v>
      </c>
      <c r="M14" s="32"/>
      <c r="O14" s="177"/>
      <c r="P14" s="29" t="s">
        <v>39</v>
      </c>
      <c r="Q14" s="45">
        <v>65</v>
      </c>
      <c r="R14" s="47">
        <v>76</v>
      </c>
      <c r="S14" s="47"/>
      <c r="T14" s="47"/>
      <c r="U14" s="47">
        <v>82</v>
      </c>
      <c r="V14" s="43">
        <v>74</v>
      </c>
      <c r="W14" s="31">
        <f t="shared" si="1"/>
        <v>297</v>
      </c>
      <c r="X14" s="28">
        <f t="shared" si="2"/>
        <v>8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/>
      <c r="L15" s="28"/>
      <c r="M15" s="32"/>
      <c r="O15" s="177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57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60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8</v>
      </c>
      <c r="F29" s="50" t="s">
        <v>9</v>
      </c>
      <c r="G29" s="50" t="s">
        <v>13</v>
      </c>
      <c r="H29" s="50" t="s">
        <v>12</v>
      </c>
      <c r="I29" s="50" t="s">
        <v>10</v>
      </c>
      <c r="J29" s="51" t="s">
        <v>11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8</v>
      </c>
      <c r="R29" s="50" t="s">
        <v>9</v>
      </c>
      <c r="S29" s="50" t="s">
        <v>12</v>
      </c>
      <c r="T29" s="50" t="s">
        <v>13</v>
      </c>
      <c r="U29" s="50" t="s">
        <v>10</v>
      </c>
      <c r="V29" s="51" t="s">
        <v>11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21</v>
      </c>
      <c r="D30" s="30" t="s">
        <v>43</v>
      </c>
      <c r="E30" s="45">
        <v>75</v>
      </c>
      <c r="F30" s="47">
        <v>80</v>
      </c>
      <c r="G30" s="47">
        <v>80</v>
      </c>
      <c r="H30" s="47">
        <v>86</v>
      </c>
      <c r="I30" s="47">
        <v>87</v>
      </c>
      <c r="J30" s="43">
        <v>80</v>
      </c>
      <c r="K30" s="31">
        <f t="shared" ref="K30:K36" si="3">SUM(E30:J30)</f>
        <v>488</v>
      </c>
      <c r="L30" s="28">
        <f t="shared" ref="L30:L36" si="4">IF(K30=0,0,RANK(K30,K$30:K$49))</f>
        <v>1</v>
      </c>
      <c r="M30" s="32"/>
      <c r="O30" s="177" t="s">
        <v>21</v>
      </c>
      <c r="P30" s="30" t="s">
        <v>41</v>
      </c>
      <c r="Q30" s="45">
        <v>85</v>
      </c>
      <c r="R30" s="47">
        <v>86</v>
      </c>
      <c r="S30" s="47"/>
      <c r="T30" s="47"/>
      <c r="U30" s="47">
        <v>92</v>
      </c>
      <c r="V30" s="43">
        <v>88</v>
      </c>
      <c r="W30" s="31">
        <f>SUM(Q30:V30)</f>
        <v>351</v>
      </c>
      <c r="X30" s="28">
        <f t="shared" ref="X30:X37" si="5">IF(W30=0,0,RANK(W30,W$30:W$49))</f>
        <v>1</v>
      </c>
      <c r="Y30" s="32"/>
    </row>
    <row r="31" spans="3:28" ht="18.75" customHeight="1" x14ac:dyDescent="0.35">
      <c r="C31" s="177"/>
      <c r="D31" s="29" t="s">
        <v>46</v>
      </c>
      <c r="E31" s="45">
        <v>67</v>
      </c>
      <c r="F31" s="47">
        <v>79</v>
      </c>
      <c r="G31" s="47">
        <v>84</v>
      </c>
      <c r="H31" s="47">
        <v>90</v>
      </c>
      <c r="I31" s="47">
        <v>82</v>
      </c>
      <c r="J31" s="43">
        <v>77</v>
      </c>
      <c r="K31" s="31">
        <f t="shared" si="3"/>
        <v>479</v>
      </c>
      <c r="L31" s="28">
        <f t="shared" si="4"/>
        <v>2</v>
      </c>
      <c r="M31" s="32"/>
      <c r="O31" s="177"/>
      <c r="P31" s="29" t="s">
        <v>46</v>
      </c>
      <c r="Q31" s="45">
        <v>78</v>
      </c>
      <c r="R31" s="47">
        <v>74</v>
      </c>
      <c r="S31" s="47"/>
      <c r="T31" s="47"/>
      <c r="U31" s="47">
        <v>80</v>
      </c>
      <c r="V31" s="43">
        <v>72</v>
      </c>
      <c r="W31" s="31">
        <f>SUM(Q31:V31)</f>
        <v>304</v>
      </c>
      <c r="X31" s="28">
        <f t="shared" si="5"/>
        <v>2</v>
      </c>
      <c r="Y31" s="32"/>
    </row>
    <row r="32" spans="3:28" ht="18.75" customHeight="1" x14ac:dyDescent="0.35">
      <c r="C32" s="177"/>
      <c r="D32" s="29" t="s">
        <v>58</v>
      </c>
      <c r="E32" s="45">
        <v>65</v>
      </c>
      <c r="F32" s="47">
        <v>85</v>
      </c>
      <c r="G32" s="47">
        <v>75</v>
      </c>
      <c r="H32" s="47">
        <v>89</v>
      </c>
      <c r="I32" s="47">
        <v>79</v>
      </c>
      <c r="J32" s="43">
        <v>80</v>
      </c>
      <c r="K32" s="31">
        <f t="shared" si="3"/>
        <v>473</v>
      </c>
      <c r="L32" s="28">
        <f t="shared" si="4"/>
        <v>3</v>
      </c>
      <c r="M32" s="32"/>
      <c r="O32" s="177"/>
      <c r="P32" s="29" t="s">
        <v>61</v>
      </c>
      <c r="Q32" s="45">
        <v>77</v>
      </c>
      <c r="R32" s="47">
        <v>78</v>
      </c>
      <c r="S32" s="47"/>
      <c r="T32" s="47"/>
      <c r="U32" s="47">
        <v>75</v>
      </c>
      <c r="V32" s="43">
        <v>71</v>
      </c>
      <c r="W32" s="31">
        <v>301.2</v>
      </c>
      <c r="X32" s="28">
        <f t="shared" si="5"/>
        <v>3</v>
      </c>
      <c r="Y32" s="32"/>
    </row>
    <row r="33" spans="3:25" ht="18.75" customHeight="1" x14ac:dyDescent="0.35">
      <c r="C33" s="177"/>
      <c r="D33" s="29" t="s">
        <v>45</v>
      </c>
      <c r="E33" s="45">
        <v>68</v>
      </c>
      <c r="F33" s="47">
        <v>74</v>
      </c>
      <c r="G33" s="47">
        <v>86</v>
      </c>
      <c r="H33" s="47">
        <v>86</v>
      </c>
      <c r="I33" s="47">
        <v>79</v>
      </c>
      <c r="J33" s="43">
        <v>74</v>
      </c>
      <c r="K33" s="31">
        <f t="shared" si="3"/>
        <v>467</v>
      </c>
      <c r="L33" s="28">
        <f t="shared" si="4"/>
        <v>4</v>
      </c>
      <c r="M33" s="32"/>
      <c r="O33" s="177"/>
      <c r="P33" s="29" t="s">
        <v>58</v>
      </c>
      <c r="Q33" s="45">
        <v>69</v>
      </c>
      <c r="R33" s="47">
        <v>80</v>
      </c>
      <c r="S33" s="47"/>
      <c r="T33" s="47"/>
      <c r="U33" s="47">
        <v>79</v>
      </c>
      <c r="V33" s="43">
        <v>73</v>
      </c>
      <c r="W33" s="31">
        <v>301.10000000000002</v>
      </c>
      <c r="X33" s="28">
        <f t="shared" si="5"/>
        <v>4</v>
      </c>
      <c r="Y33" s="32"/>
    </row>
    <row r="34" spans="3:25" ht="18.75" customHeight="1" x14ac:dyDescent="0.35">
      <c r="C34" s="177"/>
      <c r="D34" s="29" t="s">
        <v>41</v>
      </c>
      <c r="E34" s="45">
        <v>80</v>
      </c>
      <c r="F34" s="47">
        <v>83</v>
      </c>
      <c r="G34" s="47">
        <v>86</v>
      </c>
      <c r="H34" s="47">
        <v>74</v>
      </c>
      <c r="I34" s="47">
        <v>48</v>
      </c>
      <c r="J34" s="43">
        <v>80</v>
      </c>
      <c r="K34" s="31">
        <f t="shared" si="3"/>
        <v>451</v>
      </c>
      <c r="L34" s="28">
        <f t="shared" si="4"/>
        <v>5</v>
      </c>
      <c r="M34" s="32"/>
      <c r="O34" s="177"/>
      <c r="P34" s="29" t="s">
        <v>45</v>
      </c>
      <c r="Q34" s="45">
        <v>75</v>
      </c>
      <c r="R34" s="47">
        <v>78</v>
      </c>
      <c r="S34" s="47"/>
      <c r="T34" s="47"/>
      <c r="U34" s="47">
        <v>75</v>
      </c>
      <c r="V34" s="43">
        <v>71</v>
      </c>
      <c r="W34" s="31">
        <f>SUM(Q34:V34)</f>
        <v>299</v>
      </c>
      <c r="X34" s="28">
        <f t="shared" si="5"/>
        <v>5</v>
      </c>
      <c r="Y34" s="32"/>
    </row>
    <row r="35" spans="3:25" ht="18.75" customHeight="1" x14ac:dyDescent="0.35">
      <c r="C35" s="177"/>
      <c r="D35" s="29" t="s">
        <v>53</v>
      </c>
      <c r="E35" s="45">
        <v>54</v>
      </c>
      <c r="F35" s="47">
        <v>67</v>
      </c>
      <c r="G35" s="47">
        <v>51</v>
      </c>
      <c r="H35" s="47">
        <v>72</v>
      </c>
      <c r="I35" s="47">
        <v>72</v>
      </c>
      <c r="J35" s="43">
        <v>62</v>
      </c>
      <c r="K35" s="31">
        <f t="shared" si="3"/>
        <v>378</v>
      </c>
      <c r="L35" s="28">
        <f t="shared" si="4"/>
        <v>6</v>
      </c>
      <c r="M35" s="32"/>
      <c r="O35" s="177"/>
      <c r="P35" s="29" t="s">
        <v>43</v>
      </c>
      <c r="Q35" s="45">
        <v>76</v>
      </c>
      <c r="R35" s="47">
        <v>79</v>
      </c>
      <c r="S35" s="47"/>
      <c r="T35" s="47"/>
      <c r="U35" s="47">
        <v>70</v>
      </c>
      <c r="V35" s="43">
        <v>69</v>
      </c>
      <c r="W35" s="31">
        <f>SUM(Q35:V35)</f>
        <v>294</v>
      </c>
      <c r="X35" s="28">
        <f t="shared" si="5"/>
        <v>6</v>
      </c>
      <c r="Y35" s="32"/>
    </row>
    <row r="36" spans="3:25" ht="18.75" customHeight="1" x14ac:dyDescent="0.35">
      <c r="C36" s="177"/>
      <c r="D36" s="29" t="s">
        <v>59</v>
      </c>
      <c r="E36" s="45">
        <v>50</v>
      </c>
      <c r="F36" s="47">
        <v>56</v>
      </c>
      <c r="G36" s="47">
        <v>78</v>
      </c>
      <c r="H36" s="47">
        <v>63</v>
      </c>
      <c r="I36" s="47">
        <v>71</v>
      </c>
      <c r="J36" s="43">
        <v>51</v>
      </c>
      <c r="K36" s="31">
        <f t="shared" si="3"/>
        <v>369</v>
      </c>
      <c r="L36" s="28">
        <f t="shared" si="4"/>
        <v>7</v>
      </c>
      <c r="M36" s="32"/>
      <c r="O36" s="177"/>
      <c r="P36" s="29" t="s">
        <v>53</v>
      </c>
      <c r="Q36" s="45">
        <v>64</v>
      </c>
      <c r="R36" s="47">
        <v>72</v>
      </c>
      <c r="S36" s="47"/>
      <c r="T36" s="47"/>
      <c r="U36" s="47">
        <v>69</v>
      </c>
      <c r="V36" s="43">
        <v>67</v>
      </c>
      <c r="W36" s="31">
        <f>SUM(Q36:V36)</f>
        <v>272</v>
      </c>
      <c r="X36" s="28">
        <f t="shared" si="5"/>
        <v>7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7"/>
      <c r="P37" s="29" t="s">
        <v>59</v>
      </c>
      <c r="Q37" s="45">
        <v>65</v>
      </c>
      <c r="R37" s="47">
        <v>65</v>
      </c>
      <c r="S37" s="47"/>
      <c r="T37" s="47"/>
      <c r="U37" s="47">
        <v>67</v>
      </c>
      <c r="V37" s="43">
        <v>58</v>
      </c>
      <c r="W37" s="31">
        <f>SUM(Q37:V37)</f>
        <v>255</v>
      </c>
      <c r="X37" s="28">
        <f t="shared" si="5"/>
        <v>8</v>
      </c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B50"/>
  <sheetViews>
    <sheetView workbookViewId="0">
      <selection activeCell="I34" sqref="I3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16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22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22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11</v>
      </c>
      <c r="F5" s="167" t="s">
        <v>10</v>
      </c>
      <c r="G5" s="167" t="s">
        <v>12</v>
      </c>
      <c r="H5" s="167" t="s">
        <v>13</v>
      </c>
      <c r="I5" s="167" t="s">
        <v>9</v>
      </c>
      <c r="J5" s="158" t="s">
        <v>8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11</v>
      </c>
      <c r="R5" s="167" t="s">
        <v>10</v>
      </c>
      <c r="S5" s="167" t="s">
        <v>12</v>
      </c>
      <c r="T5" s="167" t="s">
        <v>13</v>
      </c>
      <c r="U5" s="167" t="s">
        <v>9</v>
      </c>
      <c r="V5" s="158" t="s">
        <v>8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77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77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77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77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77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77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77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77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77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77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77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77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77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77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77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77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77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77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77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77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77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77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77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77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77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77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77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23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23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11</v>
      </c>
      <c r="F29" s="50" t="s">
        <v>10</v>
      </c>
      <c r="G29" s="50" t="s">
        <v>12</v>
      </c>
      <c r="H29" s="50" t="s">
        <v>13</v>
      </c>
      <c r="I29" s="50" t="s">
        <v>9</v>
      </c>
      <c r="J29" s="51" t="s">
        <v>8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11</v>
      </c>
      <c r="R29" s="50" t="s">
        <v>10</v>
      </c>
      <c r="S29" s="50" t="s">
        <v>12</v>
      </c>
      <c r="T29" s="50" t="s">
        <v>13</v>
      </c>
      <c r="U29" s="50" t="s">
        <v>9</v>
      </c>
      <c r="V29" s="51" t="s">
        <v>8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21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77" t="s">
        <v>21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7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77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77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77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77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77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77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77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77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77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77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77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77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77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77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77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77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77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77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77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77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77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77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77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77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B50"/>
  <sheetViews>
    <sheetView zoomScale="80" zoomScaleNormal="80" workbookViewId="0">
      <selection activeCell="AA35" sqref="AA35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76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77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78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8</v>
      </c>
      <c r="F5" s="167" t="s">
        <v>9</v>
      </c>
      <c r="G5" s="167" t="s">
        <v>12</v>
      </c>
      <c r="H5" s="167" t="s">
        <v>13</v>
      </c>
      <c r="I5" s="167" t="s">
        <v>10</v>
      </c>
      <c r="J5" s="158" t="s">
        <v>11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8</v>
      </c>
      <c r="R5" s="167" t="s">
        <v>9</v>
      </c>
      <c r="S5" s="167" t="s">
        <v>13</v>
      </c>
      <c r="T5" s="167" t="s">
        <v>12</v>
      </c>
      <c r="U5" s="167" t="s">
        <v>10</v>
      </c>
      <c r="V5" s="158" t="s">
        <v>11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91</v>
      </c>
      <c r="E7" s="45">
        <v>93</v>
      </c>
      <c r="F7" s="47">
        <v>96</v>
      </c>
      <c r="G7" s="47"/>
      <c r="H7" s="47"/>
      <c r="I7" s="47">
        <v>95</v>
      </c>
      <c r="J7" s="43">
        <v>87</v>
      </c>
      <c r="K7" s="31">
        <f t="shared" ref="K7:K16" si="0">SUM(E7:J7)</f>
        <v>371</v>
      </c>
      <c r="L7" s="28">
        <f t="shared" ref="L7:L16" si="1">IF(K7=0,0,RANK(K7,K$7:K$26))</f>
        <v>1</v>
      </c>
      <c r="M7" s="32"/>
      <c r="O7" s="177" t="s">
        <v>5</v>
      </c>
      <c r="P7" s="30" t="s">
        <v>38</v>
      </c>
      <c r="Q7" s="45">
        <v>66</v>
      </c>
      <c r="R7" s="47">
        <v>71</v>
      </c>
      <c r="S7" s="47">
        <v>76</v>
      </c>
      <c r="T7" s="47">
        <v>76</v>
      </c>
      <c r="U7" s="47">
        <v>66</v>
      </c>
      <c r="V7" s="43">
        <v>69</v>
      </c>
      <c r="W7" s="31">
        <f t="shared" ref="W7:W15" si="2">SUM(Q7:V7)</f>
        <v>424</v>
      </c>
      <c r="X7" s="28">
        <f t="shared" ref="X7:X15" si="3">IF(W7=0,0,RANK(W7,W$7:W$26))</f>
        <v>1</v>
      </c>
      <c r="Y7" s="32"/>
    </row>
    <row r="8" spans="3:25" ht="18.75" customHeight="1" x14ac:dyDescent="0.35">
      <c r="C8" s="177"/>
      <c r="D8" s="29" t="s">
        <v>30</v>
      </c>
      <c r="E8" s="45">
        <v>88</v>
      </c>
      <c r="F8" s="47">
        <v>90</v>
      </c>
      <c r="G8" s="47"/>
      <c r="H8" s="47"/>
      <c r="I8" s="47">
        <v>96</v>
      </c>
      <c r="J8" s="43">
        <v>93</v>
      </c>
      <c r="K8" s="31">
        <f t="shared" si="0"/>
        <v>367</v>
      </c>
      <c r="L8" s="28">
        <f t="shared" si="1"/>
        <v>2</v>
      </c>
      <c r="M8" s="32"/>
      <c r="O8" s="177"/>
      <c r="P8" s="29" t="s">
        <v>87</v>
      </c>
      <c r="Q8" s="45">
        <v>64</v>
      </c>
      <c r="R8" s="47">
        <v>73</v>
      </c>
      <c r="S8" s="47">
        <v>66</v>
      </c>
      <c r="T8" s="47">
        <v>75</v>
      </c>
      <c r="U8" s="47">
        <v>77</v>
      </c>
      <c r="V8" s="43">
        <v>67</v>
      </c>
      <c r="W8" s="31">
        <f t="shared" si="2"/>
        <v>422</v>
      </c>
      <c r="X8" s="28">
        <f t="shared" si="3"/>
        <v>2</v>
      </c>
      <c r="Y8" s="32"/>
    </row>
    <row r="9" spans="3:25" ht="18.75" customHeight="1" x14ac:dyDescent="0.35">
      <c r="C9" s="177"/>
      <c r="D9" s="29" t="s">
        <v>92</v>
      </c>
      <c r="E9" s="45">
        <v>86</v>
      </c>
      <c r="F9" s="47">
        <v>94</v>
      </c>
      <c r="G9" s="47"/>
      <c r="H9" s="47"/>
      <c r="I9" s="47">
        <v>92</v>
      </c>
      <c r="J9" s="43">
        <v>86</v>
      </c>
      <c r="K9" s="31">
        <f t="shared" si="0"/>
        <v>358</v>
      </c>
      <c r="L9" s="28">
        <f t="shared" si="1"/>
        <v>3</v>
      </c>
      <c r="M9" s="32"/>
      <c r="O9" s="177"/>
      <c r="P9" s="29" t="s">
        <v>88</v>
      </c>
      <c r="Q9" s="45">
        <v>65</v>
      </c>
      <c r="R9" s="47">
        <v>75</v>
      </c>
      <c r="S9" s="47">
        <v>72</v>
      </c>
      <c r="T9" s="47">
        <v>61</v>
      </c>
      <c r="U9" s="47">
        <v>71</v>
      </c>
      <c r="V9" s="43">
        <v>65</v>
      </c>
      <c r="W9" s="31">
        <f t="shared" si="2"/>
        <v>409</v>
      </c>
      <c r="X9" s="28">
        <f t="shared" si="3"/>
        <v>3</v>
      </c>
      <c r="Y9" s="32"/>
    </row>
    <row r="10" spans="3:25" ht="18.75" customHeight="1" x14ac:dyDescent="0.35">
      <c r="C10" s="177"/>
      <c r="D10" s="29" t="s">
        <v>89</v>
      </c>
      <c r="E10" s="45">
        <v>85</v>
      </c>
      <c r="F10" s="47">
        <v>88</v>
      </c>
      <c r="G10" s="47"/>
      <c r="H10" s="47"/>
      <c r="I10" s="47">
        <v>90</v>
      </c>
      <c r="J10" s="43">
        <v>89</v>
      </c>
      <c r="K10" s="31">
        <f t="shared" si="0"/>
        <v>352</v>
      </c>
      <c r="L10" s="28">
        <f t="shared" si="1"/>
        <v>4</v>
      </c>
      <c r="M10" s="32"/>
      <c r="O10" s="177"/>
      <c r="P10" s="29" t="s">
        <v>89</v>
      </c>
      <c r="Q10" s="45">
        <v>62</v>
      </c>
      <c r="R10" s="47">
        <v>67</v>
      </c>
      <c r="S10" s="47">
        <v>71</v>
      </c>
      <c r="T10" s="47">
        <v>71</v>
      </c>
      <c r="U10" s="47">
        <v>69</v>
      </c>
      <c r="V10" s="43">
        <v>63</v>
      </c>
      <c r="W10" s="31">
        <f t="shared" si="2"/>
        <v>403</v>
      </c>
      <c r="X10" s="28">
        <f t="shared" si="3"/>
        <v>4</v>
      </c>
      <c r="Y10" s="32"/>
    </row>
    <row r="11" spans="3:25" ht="18.75" customHeight="1" x14ac:dyDescent="0.35">
      <c r="C11" s="177"/>
      <c r="D11" s="29" t="s">
        <v>88</v>
      </c>
      <c r="E11" s="45">
        <v>83</v>
      </c>
      <c r="F11" s="47">
        <v>93</v>
      </c>
      <c r="G11" s="47"/>
      <c r="H11" s="47"/>
      <c r="I11" s="47">
        <v>84</v>
      </c>
      <c r="J11" s="43">
        <v>85</v>
      </c>
      <c r="K11" s="31">
        <f t="shared" si="0"/>
        <v>345</v>
      </c>
      <c r="L11" s="28">
        <f t="shared" si="1"/>
        <v>5</v>
      </c>
      <c r="M11" s="32"/>
      <c r="O11" s="177"/>
      <c r="P11" s="29" t="s">
        <v>32</v>
      </c>
      <c r="Q11" s="45">
        <v>59</v>
      </c>
      <c r="R11" s="47">
        <v>71</v>
      </c>
      <c r="S11" s="47">
        <v>64</v>
      </c>
      <c r="T11" s="47">
        <v>73</v>
      </c>
      <c r="U11" s="47">
        <v>70</v>
      </c>
      <c r="V11" s="43">
        <v>55</v>
      </c>
      <c r="W11" s="31">
        <f t="shared" si="2"/>
        <v>392</v>
      </c>
      <c r="X11" s="28">
        <f t="shared" si="3"/>
        <v>5</v>
      </c>
      <c r="Y11" s="32"/>
    </row>
    <row r="12" spans="3:25" ht="18.75" customHeight="1" x14ac:dyDescent="0.35">
      <c r="C12" s="177"/>
      <c r="D12" s="29" t="s">
        <v>81</v>
      </c>
      <c r="E12" s="45">
        <v>84</v>
      </c>
      <c r="F12" s="47">
        <v>94</v>
      </c>
      <c r="G12" s="47"/>
      <c r="H12" s="47"/>
      <c r="I12" s="47">
        <v>86</v>
      </c>
      <c r="J12" s="43">
        <v>75</v>
      </c>
      <c r="K12" s="31">
        <f t="shared" si="0"/>
        <v>339</v>
      </c>
      <c r="L12" s="28">
        <f t="shared" si="1"/>
        <v>6</v>
      </c>
      <c r="M12" s="32"/>
      <c r="O12" s="177"/>
      <c r="P12" s="29" t="s">
        <v>36</v>
      </c>
      <c r="Q12" s="45">
        <v>63</v>
      </c>
      <c r="R12" s="47">
        <v>60</v>
      </c>
      <c r="S12" s="47">
        <v>68</v>
      </c>
      <c r="T12" s="47">
        <v>67</v>
      </c>
      <c r="U12" s="47">
        <v>68</v>
      </c>
      <c r="V12" s="43">
        <v>58</v>
      </c>
      <c r="W12" s="31">
        <f t="shared" si="2"/>
        <v>384</v>
      </c>
      <c r="X12" s="28">
        <f t="shared" si="3"/>
        <v>6</v>
      </c>
      <c r="Y12" s="32"/>
    </row>
    <row r="13" spans="3:25" ht="18.75" customHeight="1" x14ac:dyDescent="0.35">
      <c r="C13" s="177"/>
      <c r="D13" s="29" t="s">
        <v>36</v>
      </c>
      <c r="E13" s="45">
        <v>76</v>
      </c>
      <c r="F13" s="47">
        <v>79</v>
      </c>
      <c r="G13" s="47"/>
      <c r="H13" s="47"/>
      <c r="I13" s="47">
        <v>81</v>
      </c>
      <c r="J13" s="43">
        <v>79</v>
      </c>
      <c r="K13" s="31">
        <f t="shared" si="0"/>
        <v>315</v>
      </c>
      <c r="L13" s="28">
        <f t="shared" si="1"/>
        <v>7</v>
      </c>
      <c r="M13" s="32"/>
      <c r="O13" s="177"/>
      <c r="P13" s="29" t="s">
        <v>30</v>
      </c>
      <c r="Q13" s="45">
        <v>63</v>
      </c>
      <c r="R13" s="47">
        <v>64</v>
      </c>
      <c r="S13" s="47">
        <v>63</v>
      </c>
      <c r="T13" s="47">
        <v>64</v>
      </c>
      <c r="U13" s="47">
        <v>59</v>
      </c>
      <c r="V13" s="43">
        <v>62</v>
      </c>
      <c r="W13" s="31">
        <f t="shared" si="2"/>
        <v>375</v>
      </c>
      <c r="X13" s="28">
        <f t="shared" si="3"/>
        <v>7</v>
      </c>
      <c r="Y13" s="32"/>
    </row>
    <row r="14" spans="3:25" ht="18.75" customHeight="1" x14ac:dyDescent="0.35">
      <c r="C14" s="177"/>
      <c r="D14" s="29" t="s">
        <v>32</v>
      </c>
      <c r="E14" s="45">
        <v>81</v>
      </c>
      <c r="F14" s="47">
        <v>84</v>
      </c>
      <c r="G14" s="47"/>
      <c r="H14" s="47"/>
      <c r="I14" s="47">
        <v>76</v>
      </c>
      <c r="J14" s="43">
        <v>73</v>
      </c>
      <c r="K14" s="31">
        <f t="shared" si="0"/>
        <v>314</v>
      </c>
      <c r="L14" s="28">
        <f t="shared" si="1"/>
        <v>8</v>
      </c>
      <c r="M14" s="32"/>
      <c r="O14" s="177"/>
      <c r="P14" s="29" t="s">
        <v>81</v>
      </c>
      <c r="Q14" s="45">
        <v>54</v>
      </c>
      <c r="R14" s="47">
        <v>65</v>
      </c>
      <c r="S14" s="47">
        <v>56</v>
      </c>
      <c r="T14" s="47">
        <v>64</v>
      </c>
      <c r="U14" s="47">
        <v>63</v>
      </c>
      <c r="V14" s="43">
        <v>63</v>
      </c>
      <c r="W14" s="31">
        <f t="shared" si="2"/>
        <v>365</v>
      </c>
      <c r="X14" s="28">
        <f t="shared" si="3"/>
        <v>8</v>
      </c>
      <c r="Y14" s="32"/>
    </row>
    <row r="15" spans="3:25" ht="18.75" customHeight="1" x14ac:dyDescent="0.35">
      <c r="C15" s="177"/>
      <c r="D15" s="29" t="s">
        <v>37</v>
      </c>
      <c r="E15" s="45">
        <v>75</v>
      </c>
      <c r="F15" s="47">
        <v>81</v>
      </c>
      <c r="G15" s="47"/>
      <c r="H15" s="47"/>
      <c r="I15" s="47">
        <v>80</v>
      </c>
      <c r="J15" s="43">
        <v>75</v>
      </c>
      <c r="K15" s="31">
        <f t="shared" si="0"/>
        <v>311</v>
      </c>
      <c r="L15" s="28">
        <f t="shared" si="1"/>
        <v>9</v>
      </c>
      <c r="M15" s="32"/>
      <c r="O15" s="177"/>
      <c r="P15" s="29" t="s">
        <v>90</v>
      </c>
      <c r="Q15" s="45">
        <v>50</v>
      </c>
      <c r="R15" s="47">
        <v>60</v>
      </c>
      <c r="S15" s="47">
        <v>29</v>
      </c>
      <c r="T15" s="47">
        <v>59</v>
      </c>
      <c r="U15" s="47">
        <v>41</v>
      </c>
      <c r="V15" s="43">
        <v>55</v>
      </c>
      <c r="W15" s="31">
        <f t="shared" si="2"/>
        <v>294</v>
      </c>
      <c r="X15" s="28">
        <f t="shared" si="3"/>
        <v>9</v>
      </c>
      <c r="Y15" s="32"/>
    </row>
    <row r="16" spans="3:25" ht="18.75" customHeight="1" x14ac:dyDescent="0.35">
      <c r="C16" s="177"/>
      <c r="D16" s="29" t="s">
        <v>38</v>
      </c>
      <c r="E16" s="45">
        <v>83</v>
      </c>
      <c r="F16" s="47">
        <v>87</v>
      </c>
      <c r="G16" s="47"/>
      <c r="H16" s="47"/>
      <c r="I16" s="47">
        <v>73</v>
      </c>
      <c r="J16" s="43">
        <v>67</v>
      </c>
      <c r="K16" s="31">
        <f t="shared" si="0"/>
        <v>310</v>
      </c>
      <c r="L16" s="28">
        <f t="shared" si="1"/>
        <v>10</v>
      </c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77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79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8</v>
      </c>
      <c r="F29" s="50" t="s">
        <v>9</v>
      </c>
      <c r="G29" s="50" t="s">
        <v>12</v>
      </c>
      <c r="H29" s="50" t="s">
        <v>13</v>
      </c>
      <c r="I29" s="50" t="s">
        <v>10</v>
      </c>
      <c r="J29" s="51" t="s">
        <v>11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8</v>
      </c>
      <c r="R29" s="50" t="s">
        <v>9</v>
      </c>
      <c r="S29" s="50" t="s">
        <v>13</v>
      </c>
      <c r="T29" s="50" t="s">
        <v>12</v>
      </c>
      <c r="U29" s="50" t="s">
        <v>10</v>
      </c>
      <c r="V29" s="51" t="s">
        <v>11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21</v>
      </c>
      <c r="D30" s="30" t="s">
        <v>41</v>
      </c>
      <c r="E30" s="45">
        <v>80</v>
      </c>
      <c r="F30" s="47">
        <v>86</v>
      </c>
      <c r="G30" s="47"/>
      <c r="H30" s="47"/>
      <c r="I30" s="47">
        <v>84</v>
      </c>
      <c r="J30" s="43">
        <v>83</v>
      </c>
      <c r="K30" s="31">
        <f t="shared" ref="K30:K36" si="4">SUM(E30:J30)</f>
        <v>333</v>
      </c>
      <c r="L30" s="28">
        <f t="shared" ref="L30:L36" si="5">IF(K30=0,0,RANK(K30,K$30:K$49))</f>
        <v>1</v>
      </c>
      <c r="M30" s="32"/>
      <c r="O30" s="177" t="s">
        <v>21</v>
      </c>
      <c r="P30" s="121" t="s">
        <v>80</v>
      </c>
      <c r="Q30" s="45"/>
      <c r="R30" s="47"/>
      <c r="S30" s="47"/>
      <c r="T30" s="47"/>
      <c r="U30" s="47"/>
      <c r="V30" s="43"/>
      <c r="W30" s="31">
        <f t="shared" ref="W30:W36" si="6"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7"/>
      <c r="D31" s="29" t="s">
        <v>46</v>
      </c>
      <c r="E31" s="45">
        <v>72</v>
      </c>
      <c r="F31" s="47">
        <v>80</v>
      </c>
      <c r="G31" s="47"/>
      <c r="H31" s="47"/>
      <c r="I31" s="47">
        <v>74</v>
      </c>
      <c r="J31" s="43">
        <v>76</v>
      </c>
      <c r="K31" s="31">
        <f t="shared" si="4"/>
        <v>302</v>
      </c>
      <c r="L31" s="28">
        <f t="shared" si="5"/>
        <v>2</v>
      </c>
      <c r="M31" s="32"/>
      <c r="O31" s="177"/>
      <c r="P31" s="29" t="s">
        <v>41</v>
      </c>
      <c r="Q31" s="45">
        <v>62</v>
      </c>
      <c r="R31" s="47">
        <v>63</v>
      </c>
      <c r="S31" s="47">
        <v>67</v>
      </c>
      <c r="T31" s="47">
        <v>70</v>
      </c>
      <c r="U31" s="47">
        <v>71</v>
      </c>
      <c r="V31" s="43">
        <v>68</v>
      </c>
      <c r="W31" s="31">
        <f t="shared" si="6"/>
        <v>401</v>
      </c>
      <c r="X31" s="28">
        <f>IF(W31=0,0,RANK(W31,W$30:W$49))</f>
        <v>1</v>
      </c>
      <c r="Y31" s="32"/>
    </row>
    <row r="32" spans="3:28" ht="18.75" customHeight="1" x14ac:dyDescent="0.35">
      <c r="C32" s="177"/>
      <c r="D32" s="29" t="s">
        <v>51</v>
      </c>
      <c r="E32" s="45">
        <v>69</v>
      </c>
      <c r="F32" s="47">
        <v>80</v>
      </c>
      <c r="G32" s="47"/>
      <c r="H32" s="47"/>
      <c r="I32" s="47">
        <v>79</v>
      </c>
      <c r="J32" s="43">
        <v>71</v>
      </c>
      <c r="K32" s="31">
        <f t="shared" si="4"/>
        <v>299</v>
      </c>
      <c r="L32" s="28">
        <f t="shared" si="5"/>
        <v>3</v>
      </c>
      <c r="M32" s="32"/>
      <c r="O32" s="177"/>
      <c r="P32" s="29" t="s">
        <v>93</v>
      </c>
      <c r="Q32" s="45">
        <v>50</v>
      </c>
      <c r="R32" s="47">
        <v>62</v>
      </c>
      <c r="S32" s="47">
        <v>69</v>
      </c>
      <c r="T32" s="47">
        <v>62</v>
      </c>
      <c r="U32" s="47">
        <v>61</v>
      </c>
      <c r="V32" s="43">
        <v>58</v>
      </c>
      <c r="W32" s="31">
        <f t="shared" si="6"/>
        <v>362</v>
      </c>
      <c r="X32" s="28">
        <v>2</v>
      </c>
      <c r="Y32" s="32"/>
    </row>
    <row r="33" spans="3:25" ht="18.75" customHeight="1" x14ac:dyDescent="0.35">
      <c r="C33" s="177"/>
      <c r="D33" s="29" t="s">
        <v>45</v>
      </c>
      <c r="E33" s="45">
        <v>70</v>
      </c>
      <c r="F33" s="47">
        <v>74</v>
      </c>
      <c r="G33" s="47"/>
      <c r="H33" s="47"/>
      <c r="I33" s="47">
        <v>72</v>
      </c>
      <c r="J33" s="43">
        <v>68</v>
      </c>
      <c r="K33" s="31">
        <f t="shared" si="4"/>
        <v>284</v>
      </c>
      <c r="L33" s="28">
        <f t="shared" si="5"/>
        <v>4</v>
      </c>
      <c r="M33" s="32"/>
      <c r="O33" s="177"/>
      <c r="P33" s="29" t="s">
        <v>46</v>
      </c>
      <c r="Q33" s="45">
        <v>41</v>
      </c>
      <c r="R33" s="47">
        <v>53</v>
      </c>
      <c r="S33" s="47">
        <v>56</v>
      </c>
      <c r="T33" s="47">
        <v>55</v>
      </c>
      <c r="U33" s="47">
        <v>50</v>
      </c>
      <c r="V33" s="43">
        <v>45</v>
      </c>
      <c r="W33" s="31">
        <f t="shared" si="6"/>
        <v>300</v>
      </c>
      <c r="X33" s="28">
        <v>3</v>
      </c>
      <c r="Y33" s="32"/>
    </row>
    <row r="34" spans="3:25" ht="18.75" customHeight="1" x14ac:dyDescent="0.35">
      <c r="C34" s="177"/>
      <c r="D34" s="29" t="s">
        <v>43</v>
      </c>
      <c r="E34" s="45">
        <v>72</v>
      </c>
      <c r="F34" s="47">
        <v>73</v>
      </c>
      <c r="G34" s="47"/>
      <c r="H34" s="47"/>
      <c r="I34" s="47">
        <v>69</v>
      </c>
      <c r="J34" s="43">
        <v>70</v>
      </c>
      <c r="K34" s="31">
        <f t="shared" si="4"/>
        <v>284</v>
      </c>
      <c r="L34" s="28">
        <f t="shared" si="5"/>
        <v>4</v>
      </c>
      <c r="M34" s="32"/>
      <c r="O34" s="177"/>
      <c r="P34" s="29" t="s">
        <v>45</v>
      </c>
      <c r="Q34" s="45">
        <v>42</v>
      </c>
      <c r="R34" s="47">
        <v>50</v>
      </c>
      <c r="S34" s="47">
        <v>53</v>
      </c>
      <c r="T34" s="47">
        <v>55</v>
      </c>
      <c r="U34" s="47">
        <v>50</v>
      </c>
      <c r="V34" s="43">
        <v>47</v>
      </c>
      <c r="W34" s="31">
        <f t="shared" si="6"/>
        <v>297</v>
      </c>
      <c r="X34" s="28">
        <v>4</v>
      </c>
      <c r="Y34" s="32"/>
    </row>
    <row r="35" spans="3:25" ht="18.75" customHeight="1" x14ac:dyDescent="0.35">
      <c r="C35" s="177"/>
      <c r="D35" s="29" t="s">
        <v>93</v>
      </c>
      <c r="E35" s="45">
        <v>69</v>
      </c>
      <c r="F35" s="47">
        <v>70</v>
      </c>
      <c r="G35" s="47"/>
      <c r="H35" s="47"/>
      <c r="I35" s="47">
        <v>73</v>
      </c>
      <c r="J35" s="43">
        <v>65</v>
      </c>
      <c r="K35" s="31">
        <f t="shared" si="4"/>
        <v>277</v>
      </c>
      <c r="L35" s="28">
        <f t="shared" si="5"/>
        <v>6</v>
      </c>
      <c r="M35" s="32"/>
      <c r="O35" s="177"/>
      <c r="P35" s="29" t="s">
        <v>61</v>
      </c>
      <c r="Q35" s="45">
        <v>38</v>
      </c>
      <c r="R35" s="47">
        <v>50</v>
      </c>
      <c r="S35" s="47">
        <v>51</v>
      </c>
      <c r="T35" s="47">
        <v>50</v>
      </c>
      <c r="U35" s="47">
        <v>50</v>
      </c>
      <c r="V35" s="43">
        <v>50</v>
      </c>
      <c r="W35" s="31">
        <f t="shared" si="6"/>
        <v>289</v>
      </c>
      <c r="X35" s="28">
        <v>5</v>
      </c>
      <c r="Y35" s="32"/>
    </row>
    <row r="36" spans="3:25" ht="18.75" customHeight="1" x14ac:dyDescent="0.35">
      <c r="C36" s="177"/>
      <c r="D36" s="29" t="s">
        <v>53</v>
      </c>
      <c r="E36" s="45">
        <v>63</v>
      </c>
      <c r="F36" s="47">
        <v>67</v>
      </c>
      <c r="G36" s="47"/>
      <c r="H36" s="47"/>
      <c r="I36" s="47">
        <v>63</v>
      </c>
      <c r="J36" s="43">
        <v>1</v>
      </c>
      <c r="K36" s="31">
        <f t="shared" si="4"/>
        <v>194</v>
      </c>
      <c r="L36" s="28">
        <f t="shared" si="5"/>
        <v>7</v>
      </c>
      <c r="M36" s="32"/>
      <c r="O36" s="177"/>
      <c r="P36" s="29" t="s">
        <v>43</v>
      </c>
      <c r="Q36" s="45">
        <v>0</v>
      </c>
      <c r="R36" s="47">
        <v>44</v>
      </c>
      <c r="S36" s="47">
        <v>1</v>
      </c>
      <c r="T36" s="47">
        <v>53</v>
      </c>
      <c r="U36" s="47">
        <v>0</v>
      </c>
      <c r="V36" s="43">
        <v>0</v>
      </c>
      <c r="W36" s="31">
        <f t="shared" si="6"/>
        <v>98</v>
      </c>
      <c r="X36" s="28">
        <v>6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7"/>
      <c r="P38" s="122" t="s">
        <v>82</v>
      </c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 t="s">
        <v>83</v>
      </c>
      <c r="Q39" s="45">
        <v>62</v>
      </c>
      <c r="R39" s="47">
        <v>63</v>
      </c>
      <c r="S39" s="47">
        <v>67</v>
      </c>
      <c r="T39" s="47">
        <v>70</v>
      </c>
      <c r="U39" s="47">
        <v>71</v>
      </c>
      <c r="V39" s="43">
        <v>68</v>
      </c>
      <c r="W39" s="31">
        <f>SUM(Q39:V39)</f>
        <v>401</v>
      </c>
      <c r="X39" s="28">
        <f>IF(W39=0,0,RANK(W39,W$30:W$49))</f>
        <v>1</v>
      </c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 t="s">
        <v>84</v>
      </c>
      <c r="Q40" s="45">
        <v>58</v>
      </c>
      <c r="R40" s="47">
        <v>62</v>
      </c>
      <c r="S40" s="47">
        <v>56</v>
      </c>
      <c r="T40" s="47">
        <v>69</v>
      </c>
      <c r="U40" s="47">
        <v>63</v>
      </c>
      <c r="V40" s="43">
        <v>53</v>
      </c>
      <c r="W40" s="31">
        <f>SUM(Q40:V40)</f>
        <v>361</v>
      </c>
      <c r="X40" s="28">
        <v>2</v>
      </c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 t="s">
        <v>85</v>
      </c>
      <c r="Q41" s="45">
        <v>51</v>
      </c>
      <c r="R41" s="47">
        <v>61</v>
      </c>
      <c r="S41" s="47">
        <v>62</v>
      </c>
      <c r="T41" s="47">
        <v>60</v>
      </c>
      <c r="U41" s="47">
        <v>59</v>
      </c>
      <c r="V41" s="43">
        <v>56</v>
      </c>
      <c r="W41" s="31">
        <f>SUM(Q41:V41)</f>
        <v>349</v>
      </c>
      <c r="X41" s="28">
        <v>3</v>
      </c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 t="s">
        <v>86</v>
      </c>
      <c r="Q42" s="45">
        <v>32</v>
      </c>
      <c r="R42" s="47">
        <v>1</v>
      </c>
      <c r="S42" s="47">
        <v>1</v>
      </c>
      <c r="T42" s="47">
        <v>0</v>
      </c>
      <c r="U42" s="47">
        <v>0</v>
      </c>
      <c r="V42" s="43">
        <v>0</v>
      </c>
      <c r="W42" s="31">
        <f t="shared" ref="W42" si="7">SUM(Q42:V42)</f>
        <v>34</v>
      </c>
      <c r="X42" s="28">
        <v>4</v>
      </c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D30:L40">
    <sortCondition descending="1" ref="K30:K40"/>
  </sortState>
  <mergeCells count="27"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  <mergeCell ref="C30:C49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8:M28"/>
    <mergeCell ref="O28:Y28"/>
    <mergeCell ref="O30:O49"/>
    <mergeCell ref="O7:O26"/>
    <mergeCell ref="C7:C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AB50"/>
  <sheetViews>
    <sheetView workbookViewId="0">
      <selection activeCell="R39" sqref="R39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83" t="s">
        <v>94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48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74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8</v>
      </c>
      <c r="F5" s="167" t="s">
        <v>9</v>
      </c>
      <c r="G5" s="167" t="s">
        <v>12</v>
      </c>
      <c r="H5" s="167" t="s">
        <v>13</v>
      </c>
      <c r="I5" s="167" t="s">
        <v>10</v>
      </c>
      <c r="J5" s="158" t="s">
        <v>11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11</v>
      </c>
      <c r="R5" s="167" t="s">
        <v>10</v>
      </c>
      <c r="S5" s="167" t="s">
        <v>12</v>
      </c>
      <c r="T5" s="167" t="s">
        <v>13</v>
      </c>
      <c r="U5" s="167" t="s">
        <v>9</v>
      </c>
      <c r="V5" s="158" t="s">
        <v>8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95</v>
      </c>
      <c r="E7" s="45">
        <v>95</v>
      </c>
      <c r="F7" s="47">
        <v>102</v>
      </c>
      <c r="G7" s="47"/>
      <c r="H7" s="47"/>
      <c r="I7" s="47">
        <v>98</v>
      </c>
      <c r="J7" s="43">
        <v>91</v>
      </c>
      <c r="K7" s="31">
        <f t="shared" ref="K7:K18" si="0">SUM(E7:J7)</f>
        <v>386</v>
      </c>
      <c r="L7" s="28">
        <f t="shared" ref="L7:L18" si="1">IF(K7=0,0,RANK(K7,K$7:K$26))</f>
        <v>1</v>
      </c>
      <c r="M7" s="32"/>
      <c r="O7" s="177" t="s">
        <v>5</v>
      </c>
      <c r="P7" s="30" t="s">
        <v>95</v>
      </c>
      <c r="Q7" s="45">
        <v>89</v>
      </c>
      <c r="R7" s="47">
        <v>98</v>
      </c>
      <c r="S7" s="47"/>
      <c r="T7" s="47"/>
      <c r="U7" s="47">
        <v>96</v>
      </c>
      <c r="V7" s="43">
        <v>92</v>
      </c>
      <c r="W7" s="31">
        <f t="shared" ref="W7:W19" si="2">SUM(Q7:V7)</f>
        <v>375</v>
      </c>
      <c r="X7" s="28">
        <f t="shared" ref="X7:X19" si="3">IF(W7=0,0,RANK(W7,W$7:W$26))</f>
        <v>1</v>
      </c>
      <c r="Y7" s="32"/>
    </row>
    <row r="8" spans="3:25" ht="18.75" customHeight="1" x14ac:dyDescent="0.35">
      <c r="C8" s="177"/>
      <c r="D8" s="29" t="s">
        <v>38</v>
      </c>
      <c r="E8" s="45">
        <v>88</v>
      </c>
      <c r="F8" s="47">
        <v>90</v>
      </c>
      <c r="G8" s="47"/>
      <c r="H8" s="47"/>
      <c r="I8" s="47">
        <v>92</v>
      </c>
      <c r="J8" s="43">
        <v>86</v>
      </c>
      <c r="K8" s="31">
        <f t="shared" si="0"/>
        <v>356</v>
      </c>
      <c r="L8" s="28">
        <f t="shared" si="1"/>
        <v>2</v>
      </c>
      <c r="M8" s="32"/>
      <c r="O8" s="177"/>
      <c r="P8" s="29" t="s">
        <v>98</v>
      </c>
      <c r="Q8" s="45">
        <v>86</v>
      </c>
      <c r="R8" s="47">
        <v>90</v>
      </c>
      <c r="S8" s="47"/>
      <c r="T8" s="47"/>
      <c r="U8" s="47">
        <v>84</v>
      </c>
      <c r="V8" s="43">
        <v>88</v>
      </c>
      <c r="W8" s="31">
        <f t="shared" si="2"/>
        <v>348</v>
      </c>
      <c r="X8" s="28">
        <f t="shared" si="3"/>
        <v>2</v>
      </c>
      <c r="Y8" s="32"/>
    </row>
    <row r="9" spans="3:25" ht="18.75" customHeight="1" x14ac:dyDescent="0.35">
      <c r="C9" s="177"/>
      <c r="D9" s="29" t="s">
        <v>30</v>
      </c>
      <c r="E9" s="45">
        <v>89</v>
      </c>
      <c r="F9" s="47">
        <v>91</v>
      </c>
      <c r="G9" s="47"/>
      <c r="H9" s="47"/>
      <c r="I9" s="47">
        <v>90</v>
      </c>
      <c r="J9" s="43">
        <v>83</v>
      </c>
      <c r="K9" s="31">
        <f t="shared" si="0"/>
        <v>353</v>
      </c>
      <c r="L9" s="28">
        <f t="shared" si="1"/>
        <v>3</v>
      </c>
      <c r="M9" s="32"/>
      <c r="O9" s="177"/>
      <c r="P9" s="29" t="s">
        <v>97</v>
      </c>
      <c r="Q9" s="45">
        <v>77</v>
      </c>
      <c r="R9" s="47">
        <v>87</v>
      </c>
      <c r="S9" s="47"/>
      <c r="T9" s="47"/>
      <c r="U9" s="47">
        <v>90</v>
      </c>
      <c r="V9" s="43">
        <v>85</v>
      </c>
      <c r="W9" s="31">
        <f t="shared" si="2"/>
        <v>339</v>
      </c>
      <c r="X9" s="28">
        <f t="shared" si="3"/>
        <v>3</v>
      </c>
      <c r="Y9" s="32"/>
    </row>
    <row r="10" spans="3:25" ht="18.75" customHeight="1" x14ac:dyDescent="0.35">
      <c r="C10" s="177"/>
      <c r="D10" s="29" t="s">
        <v>96</v>
      </c>
      <c r="E10" s="45">
        <v>90</v>
      </c>
      <c r="F10" s="47">
        <v>93</v>
      </c>
      <c r="G10" s="47"/>
      <c r="H10" s="47"/>
      <c r="I10" s="47">
        <v>91</v>
      </c>
      <c r="J10" s="43">
        <v>78</v>
      </c>
      <c r="K10" s="31">
        <f t="shared" si="0"/>
        <v>352</v>
      </c>
      <c r="L10" s="28">
        <f t="shared" si="1"/>
        <v>4</v>
      </c>
      <c r="M10" s="32"/>
      <c r="O10" s="177"/>
      <c r="P10" s="29" t="s">
        <v>33</v>
      </c>
      <c r="Q10" s="45">
        <v>74</v>
      </c>
      <c r="R10" s="47">
        <v>90</v>
      </c>
      <c r="S10" s="47"/>
      <c r="T10" s="47"/>
      <c r="U10" s="47">
        <v>86</v>
      </c>
      <c r="V10" s="43">
        <v>81</v>
      </c>
      <c r="W10" s="31">
        <f t="shared" si="2"/>
        <v>331</v>
      </c>
      <c r="X10" s="28">
        <f t="shared" si="3"/>
        <v>4</v>
      </c>
      <c r="Y10" s="32"/>
    </row>
    <row r="11" spans="3:25" ht="18.75" customHeight="1" x14ac:dyDescent="0.35">
      <c r="C11" s="177"/>
      <c r="D11" s="29" t="s">
        <v>97</v>
      </c>
      <c r="E11" s="45">
        <v>86</v>
      </c>
      <c r="F11" s="47">
        <v>89</v>
      </c>
      <c r="G11" s="47"/>
      <c r="H11" s="47"/>
      <c r="I11" s="47">
        <v>87</v>
      </c>
      <c r="J11" s="43">
        <v>66</v>
      </c>
      <c r="K11" s="31">
        <f t="shared" si="0"/>
        <v>328</v>
      </c>
      <c r="L11" s="28">
        <f t="shared" si="1"/>
        <v>5</v>
      </c>
      <c r="M11" s="32"/>
      <c r="O11" s="177"/>
      <c r="P11" s="29" t="s">
        <v>38</v>
      </c>
      <c r="Q11" s="45">
        <v>79</v>
      </c>
      <c r="R11" s="47">
        <v>86</v>
      </c>
      <c r="S11" s="47"/>
      <c r="T11" s="47"/>
      <c r="U11" s="47">
        <v>82</v>
      </c>
      <c r="V11" s="43">
        <v>79</v>
      </c>
      <c r="W11" s="31">
        <f t="shared" si="2"/>
        <v>326</v>
      </c>
      <c r="X11" s="28">
        <f t="shared" si="3"/>
        <v>5</v>
      </c>
      <c r="Y11" s="32"/>
    </row>
    <row r="12" spans="3:25" ht="18.75" customHeight="1" x14ac:dyDescent="0.35">
      <c r="C12" s="177"/>
      <c r="D12" s="29" t="s">
        <v>36</v>
      </c>
      <c r="E12" s="45">
        <v>80</v>
      </c>
      <c r="F12" s="47">
        <v>85</v>
      </c>
      <c r="G12" s="47"/>
      <c r="H12" s="47"/>
      <c r="I12" s="47">
        <v>88</v>
      </c>
      <c r="J12" s="43">
        <v>74</v>
      </c>
      <c r="K12" s="31">
        <f t="shared" si="0"/>
        <v>327</v>
      </c>
      <c r="L12" s="28">
        <f t="shared" si="1"/>
        <v>6</v>
      </c>
      <c r="M12" s="32"/>
      <c r="O12" s="177"/>
      <c r="P12" s="29" t="s">
        <v>30</v>
      </c>
      <c r="Q12" s="45">
        <v>75</v>
      </c>
      <c r="R12" s="47">
        <v>81</v>
      </c>
      <c r="S12" s="47"/>
      <c r="T12" s="47"/>
      <c r="U12" s="47">
        <v>86</v>
      </c>
      <c r="V12" s="43">
        <v>81</v>
      </c>
      <c r="W12" s="31">
        <f t="shared" si="2"/>
        <v>323</v>
      </c>
      <c r="X12" s="28">
        <f t="shared" si="3"/>
        <v>6</v>
      </c>
      <c r="Y12" s="32"/>
    </row>
    <row r="13" spans="3:25" ht="18.75" customHeight="1" x14ac:dyDescent="0.35">
      <c r="C13" s="177"/>
      <c r="D13" s="29" t="s">
        <v>37</v>
      </c>
      <c r="E13" s="45">
        <v>80</v>
      </c>
      <c r="F13" s="47">
        <v>82</v>
      </c>
      <c r="G13" s="47"/>
      <c r="H13" s="47"/>
      <c r="I13" s="47">
        <v>86</v>
      </c>
      <c r="J13" s="43">
        <v>77</v>
      </c>
      <c r="K13" s="31">
        <f t="shared" si="0"/>
        <v>325</v>
      </c>
      <c r="L13" s="28">
        <f t="shared" si="1"/>
        <v>7</v>
      </c>
      <c r="M13" s="32"/>
      <c r="O13" s="177"/>
      <c r="P13" s="29" t="s">
        <v>101</v>
      </c>
      <c r="Q13" s="45">
        <v>66</v>
      </c>
      <c r="R13" s="47">
        <v>75</v>
      </c>
      <c r="S13" s="47"/>
      <c r="T13" s="47"/>
      <c r="U13" s="47">
        <v>77</v>
      </c>
      <c r="V13" s="43">
        <v>78</v>
      </c>
      <c r="W13" s="31">
        <f t="shared" si="2"/>
        <v>296</v>
      </c>
      <c r="X13" s="28">
        <f t="shared" si="3"/>
        <v>7</v>
      </c>
      <c r="Y13" s="32"/>
    </row>
    <row r="14" spans="3:25" ht="18.75" customHeight="1" x14ac:dyDescent="0.35">
      <c r="C14" s="177"/>
      <c r="D14" s="29" t="s">
        <v>32</v>
      </c>
      <c r="E14" s="45">
        <v>77</v>
      </c>
      <c r="F14" s="47">
        <v>81</v>
      </c>
      <c r="G14" s="47"/>
      <c r="H14" s="47"/>
      <c r="I14" s="47">
        <v>82</v>
      </c>
      <c r="J14" s="43">
        <v>76</v>
      </c>
      <c r="K14" s="31">
        <f t="shared" si="0"/>
        <v>316</v>
      </c>
      <c r="L14" s="28">
        <f t="shared" si="1"/>
        <v>8</v>
      </c>
      <c r="M14" s="32"/>
      <c r="O14" s="177"/>
      <c r="P14" s="29" t="s">
        <v>36</v>
      </c>
      <c r="Q14" s="45">
        <v>67</v>
      </c>
      <c r="R14" s="47">
        <v>75</v>
      </c>
      <c r="S14" s="47"/>
      <c r="T14" s="47"/>
      <c r="U14" s="47">
        <v>79</v>
      </c>
      <c r="V14" s="43">
        <v>72</v>
      </c>
      <c r="W14" s="31">
        <f t="shared" si="2"/>
        <v>293</v>
      </c>
      <c r="X14" s="28">
        <f t="shared" si="3"/>
        <v>8</v>
      </c>
      <c r="Y14" s="32"/>
    </row>
    <row r="15" spans="3:25" ht="18.75" customHeight="1" x14ac:dyDescent="0.35">
      <c r="C15" s="177"/>
      <c r="D15" s="29" t="s">
        <v>33</v>
      </c>
      <c r="E15" s="45">
        <v>73</v>
      </c>
      <c r="F15" s="47">
        <v>83</v>
      </c>
      <c r="G15" s="47"/>
      <c r="H15" s="47"/>
      <c r="I15" s="47">
        <v>80</v>
      </c>
      <c r="J15" s="43">
        <v>76</v>
      </c>
      <c r="K15" s="31">
        <f t="shared" si="0"/>
        <v>312</v>
      </c>
      <c r="L15" s="28">
        <f t="shared" si="1"/>
        <v>9</v>
      </c>
      <c r="M15" s="32"/>
      <c r="O15" s="177"/>
      <c r="P15" s="29" t="s">
        <v>100</v>
      </c>
      <c r="Q15" s="45">
        <v>69</v>
      </c>
      <c r="R15" s="47">
        <v>75</v>
      </c>
      <c r="S15" s="47"/>
      <c r="T15" s="47"/>
      <c r="U15" s="47">
        <v>76</v>
      </c>
      <c r="V15" s="43">
        <v>71</v>
      </c>
      <c r="W15" s="31">
        <f t="shared" si="2"/>
        <v>291</v>
      </c>
      <c r="X15" s="28">
        <f t="shared" si="3"/>
        <v>9</v>
      </c>
      <c r="Y15" s="32"/>
    </row>
    <row r="16" spans="3:25" ht="18.75" customHeight="1" x14ac:dyDescent="0.35">
      <c r="C16" s="177"/>
      <c r="D16" s="29" t="s">
        <v>39</v>
      </c>
      <c r="E16" s="45">
        <v>71</v>
      </c>
      <c r="F16" s="47">
        <v>79</v>
      </c>
      <c r="G16" s="47"/>
      <c r="H16" s="47"/>
      <c r="I16" s="47">
        <v>77</v>
      </c>
      <c r="J16" s="43">
        <v>77</v>
      </c>
      <c r="K16" s="31">
        <f t="shared" si="0"/>
        <v>304</v>
      </c>
      <c r="L16" s="28">
        <f t="shared" si="1"/>
        <v>10</v>
      </c>
      <c r="M16" s="32"/>
      <c r="O16" s="177"/>
      <c r="P16" s="29" t="s">
        <v>39</v>
      </c>
      <c r="Q16" s="45">
        <v>61</v>
      </c>
      <c r="R16" s="47">
        <v>79</v>
      </c>
      <c r="S16" s="47"/>
      <c r="T16" s="47"/>
      <c r="U16" s="47">
        <v>77</v>
      </c>
      <c r="V16" s="43">
        <v>71</v>
      </c>
      <c r="W16" s="31">
        <f t="shared" si="2"/>
        <v>288</v>
      </c>
      <c r="X16" s="28">
        <f t="shared" si="3"/>
        <v>10</v>
      </c>
      <c r="Y16" s="32"/>
    </row>
    <row r="17" spans="3:28" ht="18.75" customHeight="1" x14ac:dyDescent="0.35">
      <c r="C17" s="177"/>
      <c r="D17" s="29" t="s">
        <v>35</v>
      </c>
      <c r="E17" s="45">
        <v>72</v>
      </c>
      <c r="F17" s="47">
        <v>77</v>
      </c>
      <c r="G17" s="47"/>
      <c r="H17" s="47"/>
      <c r="I17" s="47">
        <v>65</v>
      </c>
      <c r="J17" s="43">
        <v>74</v>
      </c>
      <c r="K17" s="31">
        <f t="shared" si="0"/>
        <v>288</v>
      </c>
      <c r="L17" s="28">
        <f t="shared" si="1"/>
        <v>11</v>
      </c>
      <c r="M17" s="32"/>
      <c r="O17" s="177"/>
      <c r="P17" s="29" t="s">
        <v>35</v>
      </c>
      <c r="Q17" s="45">
        <v>67</v>
      </c>
      <c r="R17" s="47">
        <v>73</v>
      </c>
      <c r="S17" s="47"/>
      <c r="T17" s="47"/>
      <c r="U17" s="47">
        <v>76</v>
      </c>
      <c r="V17" s="43">
        <v>71</v>
      </c>
      <c r="W17" s="31">
        <f t="shared" si="2"/>
        <v>287</v>
      </c>
      <c r="X17" s="28">
        <f t="shared" si="3"/>
        <v>11</v>
      </c>
      <c r="Y17" s="32"/>
    </row>
    <row r="18" spans="3:28" ht="18.75" customHeight="1" x14ac:dyDescent="0.35">
      <c r="C18" s="177"/>
      <c r="D18" s="29" t="s">
        <v>98</v>
      </c>
      <c r="E18" s="45">
        <v>93</v>
      </c>
      <c r="F18" s="47">
        <v>99</v>
      </c>
      <c r="G18" s="47"/>
      <c r="H18" s="47"/>
      <c r="I18" s="47">
        <v>72</v>
      </c>
      <c r="J18" s="43">
        <v>0</v>
      </c>
      <c r="K18" s="31">
        <f t="shared" si="0"/>
        <v>264</v>
      </c>
      <c r="L18" s="28">
        <f t="shared" si="1"/>
        <v>12</v>
      </c>
      <c r="M18" s="32"/>
      <c r="O18" s="177"/>
      <c r="P18" s="29" t="s">
        <v>32</v>
      </c>
      <c r="Q18" s="45">
        <v>73</v>
      </c>
      <c r="R18" s="47">
        <v>55</v>
      </c>
      <c r="S18" s="47"/>
      <c r="T18" s="47"/>
      <c r="U18" s="47">
        <v>81</v>
      </c>
      <c r="V18" s="43">
        <v>75</v>
      </c>
      <c r="W18" s="31">
        <f t="shared" si="2"/>
        <v>284</v>
      </c>
      <c r="X18" s="28">
        <f t="shared" si="3"/>
        <v>12</v>
      </c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 t="s">
        <v>102</v>
      </c>
      <c r="Q19" s="45">
        <v>70</v>
      </c>
      <c r="R19" s="47">
        <v>72</v>
      </c>
      <c r="S19" s="47"/>
      <c r="T19" s="47"/>
      <c r="U19" s="47">
        <v>74</v>
      </c>
      <c r="V19" s="43">
        <v>65</v>
      </c>
      <c r="W19" s="31">
        <f t="shared" si="2"/>
        <v>281</v>
      </c>
      <c r="X19" s="28">
        <f t="shared" si="3"/>
        <v>13</v>
      </c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48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23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8</v>
      </c>
      <c r="F29" s="50" t="s">
        <v>9</v>
      </c>
      <c r="G29" s="50" t="s">
        <v>12</v>
      </c>
      <c r="H29" s="50" t="s">
        <v>13</v>
      </c>
      <c r="I29" s="50" t="s">
        <v>10</v>
      </c>
      <c r="J29" s="51" t="s">
        <v>11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8</v>
      </c>
      <c r="R29" s="50" t="s">
        <v>9</v>
      </c>
      <c r="S29" s="50" t="s">
        <v>12</v>
      </c>
      <c r="T29" s="50" t="s">
        <v>13</v>
      </c>
      <c r="U29" s="50" t="s">
        <v>10</v>
      </c>
      <c r="V29" s="51" t="s">
        <v>11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21</v>
      </c>
      <c r="D30" s="30" t="s">
        <v>41</v>
      </c>
      <c r="E30" s="45">
        <v>80</v>
      </c>
      <c r="F30" s="47">
        <v>91</v>
      </c>
      <c r="G30" s="47"/>
      <c r="H30" s="47"/>
      <c r="I30" s="47">
        <v>81</v>
      </c>
      <c r="J30" s="43">
        <v>83</v>
      </c>
      <c r="K30" s="31">
        <f t="shared" ref="K30:K38" si="4">SUM(E30:J30)</f>
        <v>335</v>
      </c>
      <c r="L30" s="28">
        <f t="shared" ref="L30:L38" si="5">IF(K30=0,0,RANK(K30,K$30:K$49))</f>
        <v>1</v>
      </c>
      <c r="M30" s="32"/>
      <c r="O30" s="177" t="s">
        <v>21</v>
      </c>
      <c r="P30" s="30" t="s">
        <v>41</v>
      </c>
      <c r="Q30" s="45">
        <v>88</v>
      </c>
      <c r="R30" s="47">
        <v>89</v>
      </c>
      <c r="S30" s="47"/>
      <c r="T30" s="47"/>
      <c r="U30" s="47">
        <v>78</v>
      </c>
      <c r="V30" s="43">
        <v>81</v>
      </c>
      <c r="W30" s="31">
        <f t="shared" ref="W30:W35" si="6">SUM(Q30:V30)</f>
        <v>336</v>
      </c>
      <c r="X30" s="28">
        <f t="shared" ref="X30:X35" si="7">IF(W30=0,0,RANK(W30,W$30:W$49))</f>
        <v>1</v>
      </c>
      <c r="Y30" s="32"/>
    </row>
    <row r="31" spans="3:28" ht="18.75" customHeight="1" x14ac:dyDescent="0.35">
      <c r="C31" s="177"/>
      <c r="D31" s="29" t="s">
        <v>46</v>
      </c>
      <c r="E31" s="45">
        <v>77</v>
      </c>
      <c r="F31" s="47">
        <v>84</v>
      </c>
      <c r="G31" s="47"/>
      <c r="H31" s="47"/>
      <c r="I31" s="47">
        <v>80</v>
      </c>
      <c r="J31" s="43">
        <v>79</v>
      </c>
      <c r="K31" s="31">
        <f t="shared" si="4"/>
        <v>320</v>
      </c>
      <c r="L31" s="28">
        <f t="shared" si="5"/>
        <v>2</v>
      </c>
      <c r="M31" s="32"/>
      <c r="O31" s="177"/>
      <c r="P31" s="29" t="s">
        <v>46</v>
      </c>
      <c r="Q31" s="45">
        <v>82</v>
      </c>
      <c r="R31" s="47">
        <v>84</v>
      </c>
      <c r="S31" s="47"/>
      <c r="T31" s="47"/>
      <c r="U31" s="47">
        <v>85</v>
      </c>
      <c r="V31" s="43">
        <v>77</v>
      </c>
      <c r="W31" s="31">
        <f t="shared" si="6"/>
        <v>328</v>
      </c>
      <c r="X31" s="28">
        <f t="shared" si="7"/>
        <v>2</v>
      </c>
      <c r="Y31" s="32"/>
    </row>
    <row r="32" spans="3:28" ht="18.75" customHeight="1" x14ac:dyDescent="0.35">
      <c r="C32" s="177"/>
      <c r="D32" s="29" t="s">
        <v>42</v>
      </c>
      <c r="E32" s="45">
        <v>78</v>
      </c>
      <c r="F32" s="47">
        <v>84</v>
      </c>
      <c r="G32" s="47"/>
      <c r="H32" s="47"/>
      <c r="I32" s="47">
        <v>82</v>
      </c>
      <c r="J32" s="43">
        <v>75</v>
      </c>
      <c r="K32" s="31">
        <f t="shared" si="4"/>
        <v>319</v>
      </c>
      <c r="L32" s="28">
        <f t="shared" si="5"/>
        <v>3</v>
      </c>
      <c r="M32" s="32"/>
      <c r="O32" s="177"/>
      <c r="P32" s="29" t="s">
        <v>42</v>
      </c>
      <c r="Q32" s="45">
        <v>82</v>
      </c>
      <c r="R32" s="47">
        <v>83</v>
      </c>
      <c r="S32" s="47"/>
      <c r="T32" s="47"/>
      <c r="U32" s="47">
        <v>77</v>
      </c>
      <c r="V32" s="43">
        <v>81</v>
      </c>
      <c r="W32" s="31">
        <f t="shared" si="6"/>
        <v>323</v>
      </c>
      <c r="X32" s="28">
        <f t="shared" si="7"/>
        <v>3</v>
      </c>
      <c r="Y32" s="32"/>
    </row>
    <row r="33" spans="3:25" ht="18.75" customHeight="1" x14ac:dyDescent="0.35">
      <c r="C33" s="177"/>
      <c r="D33" s="29" t="s">
        <v>100</v>
      </c>
      <c r="E33" s="45">
        <v>77</v>
      </c>
      <c r="F33" s="47">
        <v>80</v>
      </c>
      <c r="G33" s="47"/>
      <c r="H33" s="47"/>
      <c r="I33" s="47">
        <v>83</v>
      </c>
      <c r="J33" s="43">
        <v>78</v>
      </c>
      <c r="K33" s="31">
        <f t="shared" si="4"/>
        <v>318</v>
      </c>
      <c r="L33" s="28">
        <f t="shared" si="5"/>
        <v>4</v>
      </c>
      <c r="M33" s="32"/>
      <c r="O33" s="177"/>
      <c r="P33" s="29" t="s">
        <v>45</v>
      </c>
      <c r="Q33" s="45">
        <v>78</v>
      </c>
      <c r="R33" s="47">
        <v>83</v>
      </c>
      <c r="S33" s="47"/>
      <c r="T33" s="47"/>
      <c r="U33" s="47">
        <v>77</v>
      </c>
      <c r="V33" s="43">
        <v>79</v>
      </c>
      <c r="W33" s="31">
        <f t="shared" si="6"/>
        <v>317</v>
      </c>
      <c r="X33" s="28">
        <f t="shared" si="7"/>
        <v>4</v>
      </c>
      <c r="Y33" s="32"/>
    </row>
    <row r="34" spans="3:25" ht="18.75" customHeight="1" x14ac:dyDescent="0.35">
      <c r="C34" s="177"/>
      <c r="D34" s="29" t="s">
        <v>101</v>
      </c>
      <c r="E34" s="45">
        <v>80</v>
      </c>
      <c r="F34" s="47">
        <v>74</v>
      </c>
      <c r="G34" s="47"/>
      <c r="H34" s="47"/>
      <c r="I34" s="47">
        <v>80</v>
      </c>
      <c r="J34" s="43">
        <v>76</v>
      </c>
      <c r="K34" s="31">
        <f t="shared" si="4"/>
        <v>310</v>
      </c>
      <c r="L34" s="28">
        <f t="shared" si="5"/>
        <v>5</v>
      </c>
      <c r="M34" s="32"/>
      <c r="O34" s="177"/>
      <c r="P34" s="29" t="s">
        <v>103</v>
      </c>
      <c r="Q34" s="45">
        <v>73</v>
      </c>
      <c r="R34" s="47">
        <v>76</v>
      </c>
      <c r="S34" s="47"/>
      <c r="T34" s="47"/>
      <c r="U34" s="47">
        <v>78</v>
      </c>
      <c r="V34" s="43">
        <v>76</v>
      </c>
      <c r="W34" s="31">
        <f t="shared" si="6"/>
        <v>303</v>
      </c>
      <c r="X34" s="28">
        <f t="shared" si="7"/>
        <v>5</v>
      </c>
      <c r="Y34" s="32"/>
    </row>
    <row r="35" spans="3:25" ht="18.75" customHeight="1" x14ac:dyDescent="0.35">
      <c r="C35" s="177"/>
      <c r="D35" s="29" t="s">
        <v>102</v>
      </c>
      <c r="E35" s="45">
        <v>74</v>
      </c>
      <c r="F35" s="47">
        <v>84</v>
      </c>
      <c r="G35" s="47"/>
      <c r="H35" s="47"/>
      <c r="I35" s="47">
        <v>80</v>
      </c>
      <c r="J35" s="43">
        <v>71</v>
      </c>
      <c r="K35" s="31">
        <f t="shared" si="4"/>
        <v>309</v>
      </c>
      <c r="L35" s="28">
        <f t="shared" si="5"/>
        <v>6</v>
      </c>
      <c r="M35" s="32"/>
      <c r="O35" s="177"/>
      <c r="P35" s="29" t="s">
        <v>43</v>
      </c>
      <c r="Q35" s="45">
        <v>73</v>
      </c>
      <c r="R35" s="47">
        <v>70</v>
      </c>
      <c r="S35" s="47"/>
      <c r="T35" s="47"/>
      <c r="U35" s="47">
        <v>69</v>
      </c>
      <c r="V35" s="43">
        <v>67</v>
      </c>
      <c r="W35" s="31">
        <f t="shared" si="6"/>
        <v>279</v>
      </c>
      <c r="X35" s="28">
        <f t="shared" si="7"/>
        <v>6</v>
      </c>
      <c r="Y35" s="32"/>
    </row>
    <row r="36" spans="3:25" ht="18.75" customHeight="1" x14ac:dyDescent="0.35">
      <c r="C36" s="177"/>
      <c r="D36" s="29" t="s">
        <v>103</v>
      </c>
      <c r="E36" s="45">
        <v>70</v>
      </c>
      <c r="F36" s="47">
        <v>77</v>
      </c>
      <c r="G36" s="47"/>
      <c r="H36" s="47"/>
      <c r="I36" s="47">
        <v>80</v>
      </c>
      <c r="J36" s="43">
        <v>76</v>
      </c>
      <c r="K36" s="31">
        <f t="shared" si="4"/>
        <v>303</v>
      </c>
      <c r="L36" s="28">
        <f t="shared" si="5"/>
        <v>7</v>
      </c>
      <c r="M36" s="32"/>
      <c r="O36" s="177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77"/>
      <c r="D37" s="29" t="s">
        <v>45</v>
      </c>
      <c r="E37" s="45">
        <v>71</v>
      </c>
      <c r="F37" s="47">
        <v>73</v>
      </c>
      <c r="G37" s="47"/>
      <c r="H37" s="47"/>
      <c r="I37" s="47">
        <v>74</v>
      </c>
      <c r="J37" s="43">
        <v>72</v>
      </c>
      <c r="K37" s="31">
        <f t="shared" si="4"/>
        <v>290</v>
      </c>
      <c r="L37" s="28">
        <f t="shared" si="5"/>
        <v>8</v>
      </c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 t="s">
        <v>43</v>
      </c>
      <c r="E38" s="45">
        <v>70</v>
      </c>
      <c r="F38" s="47">
        <v>79</v>
      </c>
      <c r="G38" s="47"/>
      <c r="H38" s="47"/>
      <c r="I38" s="47">
        <v>75</v>
      </c>
      <c r="J38" s="43">
        <v>57</v>
      </c>
      <c r="K38" s="31">
        <f t="shared" si="4"/>
        <v>281</v>
      </c>
      <c r="L38" s="28">
        <f t="shared" si="5"/>
        <v>9</v>
      </c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A50"/>
  <sheetViews>
    <sheetView workbookViewId="0">
      <selection sqref="A1:A1048576"/>
    </sheetView>
  </sheetViews>
  <sheetFormatPr defaultRowHeight="31" x14ac:dyDescent="0.7"/>
  <cols>
    <col min="1" max="1" width="3" customWidth="1"/>
    <col min="2" max="2" width="6.453125" style="35" customWidth="1"/>
    <col min="3" max="3" width="24.453125" customWidth="1"/>
    <col min="4" max="5" width="7" customWidth="1"/>
    <col min="6" max="7" width="7" hidden="1" customWidth="1"/>
    <col min="8" max="9" width="7" customWidth="1"/>
    <col min="12" max="12" width="3.453125" customWidth="1"/>
    <col min="13" max="13" width="5" customWidth="1"/>
    <col min="14" max="14" width="6.453125" style="35" customWidth="1"/>
    <col min="15" max="15" width="24.453125" customWidth="1"/>
    <col min="16" max="18" width="7" customWidth="1"/>
    <col min="19" max="19" width="7" hidden="1" customWidth="1"/>
    <col min="20" max="21" width="7" customWidth="1"/>
    <col min="24" max="24" width="3.453125" customWidth="1"/>
  </cols>
  <sheetData>
    <row r="1" spans="2:24" ht="12.75" customHeight="1" thickBot="1" x14ac:dyDescent="0.75"/>
    <row r="2" spans="2:24" ht="37.5" customHeight="1" thickBot="1" x14ac:dyDescent="0.4">
      <c r="B2" s="172" t="s">
        <v>108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4"/>
    </row>
    <row r="3" spans="2:24" ht="12.75" customHeight="1" thickBot="1" x14ac:dyDescent="0.75"/>
    <row r="4" spans="2:24" ht="50.25" customHeight="1" thickBot="1" x14ac:dyDescent="0.65">
      <c r="B4" s="178" t="s">
        <v>104</v>
      </c>
      <c r="C4" s="179"/>
      <c r="D4" s="179"/>
      <c r="E4" s="179"/>
      <c r="F4" s="179"/>
      <c r="G4" s="179"/>
      <c r="H4" s="179"/>
      <c r="I4" s="179"/>
      <c r="J4" s="179"/>
      <c r="K4" s="179"/>
      <c r="L4" s="180"/>
      <c r="N4" s="178" t="s">
        <v>105</v>
      </c>
      <c r="O4" s="181"/>
      <c r="P4" s="181"/>
      <c r="Q4" s="181"/>
      <c r="R4" s="181"/>
      <c r="S4" s="181"/>
      <c r="T4" s="181"/>
      <c r="U4" s="181"/>
      <c r="V4" s="181"/>
      <c r="W4" s="181"/>
      <c r="X4" s="182"/>
    </row>
    <row r="5" spans="2:24" ht="15" customHeight="1" x14ac:dyDescent="0.7">
      <c r="B5" s="36"/>
      <c r="C5" s="169" t="s">
        <v>4</v>
      </c>
      <c r="D5" s="165" t="s">
        <v>8</v>
      </c>
      <c r="E5" s="167" t="s">
        <v>9</v>
      </c>
      <c r="F5" s="167" t="s">
        <v>12</v>
      </c>
      <c r="G5" s="167" t="s">
        <v>13</v>
      </c>
      <c r="H5" s="167" t="s">
        <v>10</v>
      </c>
      <c r="I5" s="158" t="s">
        <v>11</v>
      </c>
      <c r="J5" s="171" t="s">
        <v>6</v>
      </c>
      <c r="K5" s="176" t="s">
        <v>7</v>
      </c>
      <c r="L5" s="32"/>
      <c r="N5" s="36"/>
      <c r="O5" s="169" t="s">
        <v>4</v>
      </c>
      <c r="P5" s="165" t="s">
        <v>11</v>
      </c>
      <c r="Q5" s="167" t="s">
        <v>10</v>
      </c>
      <c r="R5" s="167" t="s">
        <v>111</v>
      </c>
      <c r="S5" s="167" t="s">
        <v>13</v>
      </c>
      <c r="T5" s="167" t="s">
        <v>9</v>
      </c>
      <c r="U5" s="158" t="s">
        <v>8</v>
      </c>
      <c r="V5" s="171" t="s">
        <v>6</v>
      </c>
      <c r="W5" s="176" t="s">
        <v>7</v>
      </c>
      <c r="X5" s="32"/>
    </row>
    <row r="6" spans="2:24" ht="16.5" customHeight="1" thickBot="1" x14ac:dyDescent="0.75">
      <c r="B6" s="36"/>
      <c r="C6" s="170"/>
      <c r="D6" s="166"/>
      <c r="E6" s="168"/>
      <c r="F6" s="168"/>
      <c r="G6" s="168"/>
      <c r="H6" s="168"/>
      <c r="I6" s="159"/>
      <c r="J6" s="170"/>
      <c r="K6" s="175"/>
      <c r="L6" s="32"/>
      <c r="N6" s="36"/>
      <c r="O6" s="175"/>
      <c r="P6" s="166"/>
      <c r="Q6" s="168"/>
      <c r="R6" s="168"/>
      <c r="S6" s="168"/>
      <c r="T6" s="168"/>
      <c r="U6" s="159"/>
      <c r="V6" s="175"/>
      <c r="W6" s="175"/>
      <c r="X6" s="32"/>
    </row>
    <row r="7" spans="2:24" ht="18.75" customHeight="1" x14ac:dyDescent="0.35">
      <c r="B7" s="177" t="s">
        <v>5</v>
      </c>
      <c r="C7" s="30" t="s">
        <v>30</v>
      </c>
      <c r="D7" s="45">
        <v>100</v>
      </c>
      <c r="E7" s="47">
        <v>94</v>
      </c>
      <c r="F7" s="47"/>
      <c r="G7" s="47"/>
      <c r="H7" s="47">
        <v>96</v>
      </c>
      <c r="I7" s="43">
        <v>84</v>
      </c>
      <c r="J7" s="31">
        <f t="shared" ref="J7:J13" si="0">SUM(D7:I7)</f>
        <v>374</v>
      </c>
      <c r="K7" s="28">
        <f t="shared" ref="K7:K16" si="1">IF(J7=0,0,RANK(J7,J$7:J$26))</f>
        <v>1</v>
      </c>
      <c r="L7" s="32"/>
      <c r="N7" s="177" t="s">
        <v>5</v>
      </c>
      <c r="O7" s="30" t="s">
        <v>30</v>
      </c>
      <c r="P7" s="45">
        <v>89</v>
      </c>
      <c r="Q7" s="47">
        <v>95</v>
      </c>
      <c r="R7" s="47"/>
      <c r="S7" s="47"/>
      <c r="T7" s="47">
        <v>93</v>
      </c>
      <c r="U7" s="43">
        <v>90</v>
      </c>
      <c r="V7" s="31">
        <f t="shared" ref="V7:V15" si="2">SUM(P7:U7)</f>
        <v>367</v>
      </c>
      <c r="W7" s="28">
        <f t="shared" ref="W7:W15" si="3">IF(V7=0,0,RANK(V7,V$7:V$26))</f>
        <v>1</v>
      </c>
      <c r="X7" s="32"/>
    </row>
    <row r="8" spans="2:24" ht="18.75" customHeight="1" x14ac:dyDescent="0.35">
      <c r="B8" s="177"/>
      <c r="C8" s="29" t="s">
        <v>34</v>
      </c>
      <c r="D8" s="45">
        <v>89</v>
      </c>
      <c r="E8" s="47">
        <v>90</v>
      </c>
      <c r="F8" s="47"/>
      <c r="G8" s="47"/>
      <c r="H8" s="47">
        <v>90</v>
      </c>
      <c r="I8" s="43">
        <v>95</v>
      </c>
      <c r="J8" s="31">
        <f t="shared" si="0"/>
        <v>364</v>
      </c>
      <c r="K8" s="28">
        <f t="shared" si="1"/>
        <v>2</v>
      </c>
      <c r="L8" s="32"/>
      <c r="N8" s="177"/>
      <c r="O8" s="29" t="s">
        <v>34</v>
      </c>
      <c r="P8" s="45">
        <v>87</v>
      </c>
      <c r="Q8" s="47">
        <v>96</v>
      </c>
      <c r="R8" s="47"/>
      <c r="S8" s="47"/>
      <c r="T8" s="47">
        <v>84</v>
      </c>
      <c r="U8" s="43">
        <v>86</v>
      </c>
      <c r="V8" s="31">
        <f t="shared" si="2"/>
        <v>353</v>
      </c>
      <c r="W8" s="28">
        <f t="shared" si="3"/>
        <v>2</v>
      </c>
      <c r="X8" s="32"/>
    </row>
    <row r="9" spans="2:24" ht="18.75" customHeight="1" x14ac:dyDescent="0.35">
      <c r="B9" s="177"/>
      <c r="C9" s="29" t="s">
        <v>31</v>
      </c>
      <c r="D9" s="45">
        <v>86</v>
      </c>
      <c r="E9" s="47">
        <v>89</v>
      </c>
      <c r="F9" s="47"/>
      <c r="G9" s="47"/>
      <c r="H9" s="47">
        <v>96</v>
      </c>
      <c r="I9" s="43">
        <v>81</v>
      </c>
      <c r="J9" s="31">
        <f t="shared" si="0"/>
        <v>352</v>
      </c>
      <c r="K9" s="28">
        <f t="shared" si="1"/>
        <v>3</v>
      </c>
      <c r="L9" s="32"/>
      <c r="N9" s="177"/>
      <c r="O9" s="29" t="s">
        <v>31</v>
      </c>
      <c r="P9" s="45">
        <v>82</v>
      </c>
      <c r="Q9" s="47">
        <v>86</v>
      </c>
      <c r="R9" s="47"/>
      <c r="S9" s="47"/>
      <c r="T9" s="47">
        <v>79</v>
      </c>
      <c r="U9" s="43">
        <v>88</v>
      </c>
      <c r="V9" s="31">
        <f t="shared" si="2"/>
        <v>335</v>
      </c>
      <c r="W9" s="28">
        <f t="shared" si="3"/>
        <v>3</v>
      </c>
      <c r="X9" s="32"/>
    </row>
    <row r="10" spans="2:24" ht="18.75" customHeight="1" x14ac:dyDescent="0.35">
      <c r="B10" s="177"/>
      <c r="C10" s="29" t="s">
        <v>40</v>
      </c>
      <c r="D10" s="45">
        <v>88</v>
      </c>
      <c r="E10" s="47">
        <v>83</v>
      </c>
      <c r="F10" s="47"/>
      <c r="G10" s="47"/>
      <c r="H10" s="47">
        <v>95</v>
      </c>
      <c r="I10" s="43">
        <v>85</v>
      </c>
      <c r="J10" s="31">
        <f t="shared" si="0"/>
        <v>351</v>
      </c>
      <c r="K10" s="28">
        <f t="shared" si="1"/>
        <v>4</v>
      </c>
      <c r="L10" s="32"/>
      <c r="N10" s="177"/>
      <c r="O10" s="29" t="s">
        <v>32</v>
      </c>
      <c r="P10" s="45">
        <v>73</v>
      </c>
      <c r="Q10" s="47">
        <v>80</v>
      </c>
      <c r="R10" s="47"/>
      <c r="S10" s="47"/>
      <c r="T10" s="47">
        <v>89</v>
      </c>
      <c r="U10" s="43">
        <v>80</v>
      </c>
      <c r="V10" s="31">
        <f t="shared" si="2"/>
        <v>322</v>
      </c>
      <c r="W10" s="28">
        <f t="shared" si="3"/>
        <v>4</v>
      </c>
      <c r="X10" s="32"/>
    </row>
    <row r="11" spans="2:24" ht="18.75" customHeight="1" x14ac:dyDescent="0.35">
      <c r="B11" s="177"/>
      <c r="C11" s="29" t="s">
        <v>36</v>
      </c>
      <c r="D11" s="45">
        <v>86</v>
      </c>
      <c r="E11" s="47">
        <v>88</v>
      </c>
      <c r="F11" s="47"/>
      <c r="G11" s="47"/>
      <c r="H11" s="47">
        <v>87</v>
      </c>
      <c r="I11" s="43">
        <v>83</v>
      </c>
      <c r="J11" s="31">
        <f t="shared" si="0"/>
        <v>344</v>
      </c>
      <c r="K11" s="28">
        <f t="shared" si="1"/>
        <v>5</v>
      </c>
      <c r="L11" s="32"/>
      <c r="N11" s="177"/>
      <c r="O11" s="29" t="s">
        <v>35</v>
      </c>
      <c r="P11" s="45">
        <v>72</v>
      </c>
      <c r="Q11" s="47">
        <v>78</v>
      </c>
      <c r="R11" s="47"/>
      <c r="S11" s="47"/>
      <c r="T11" s="47">
        <v>79</v>
      </c>
      <c r="U11" s="43">
        <v>75</v>
      </c>
      <c r="V11" s="31">
        <f t="shared" si="2"/>
        <v>304</v>
      </c>
      <c r="W11" s="28">
        <f t="shared" si="3"/>
        <v>5</v>
      </c>
      <c r="X11" s="32"/>
    </row>
    <row r="12" spans="2:24" ht="18.75" customHeight="1" x14ac:dyDescent="0.35">
      <c r="B12" s="177"/>
      <c r="C12" s="29" t="s">
        <v>37</v>
      </c>
      <c r="D12" s="45">
        <v>82</v>
      </c>
      <c r="E12" s="47">
        <v>86</v>
      </c>
      <c r="F12" s="47"/>
      <c r="G12" s="47"/>
      <c r="H12" s="47">
        <v>78</v>
      </c>
      <c r="I12" s="43">
        <v>84</v>
      </c>
      <c r="J12" s="31">
        <f t="shared" si="0"/>
        <v>330</v>
      </c>
      <c r="K12" s="28">
        <f t="shared" si="1"/>
        <v>6</v>
      </c>
      <c r="L12" s="32"/>
      <c r="N12" s="177"/>
      <c r="O12" s="29" t="s">
        <v>39</v>
      </c>
      <c r="P12" s="45">
        <v>72</v>
      </c>
      <c r="Q12" s="47">
        <v>78</v>
      </c>
      <c r="R12" s="47"/>
      <c r="S12" s="47"/>
      <c r="T12" s="47">
        <v>80</v>
      </c>
      <c r="U12" s="43">
        <v>66</v>
      </c>
      <c r="V12" s="31">
        <f t="shared" si="2"/>
        <v>296</v>
      </c>
      <c r="W12" s="28">
        <f t="shared" si="3"/>
        <v>6</v>
      </c>
      <c r="X12" s="32"/>
    </row>
    <row r="13" spans="2:24" ht="18.75" customHeight="1" x14ac:dyDescent="0.35">
      <c r="B13" s="177"/>
      <c r="C13" s="29" t="s">
        <v>32</v>
      </c>
      <c r="D13" s="45">
        <v>80</v>
      </c>
      <c r="E13" s="47">
        <v>82</v>
      </c>
      <c r="F13" s="47"/>
      <c r="G13" s="47"/>
      <c r="H13" s="47">
        <v>84</v>
      </c>
      <c r="I13" s="43">
        <v>77</v>
      </c>
      <c r="J13" s="31">
        <f t="shared" si="0"/>
        <v>323</v>
      </c>
      <c r="K13" s="28">
        <f t="shared" si="1"/>
        <v>7</v>
      </c>
      <c r="L13" s="32"/>
      <c r="N13" s="177"/>
      <c r="O13" s="29" t="s">
        <v>90</v>
      </c>
      <c r="P13" s="45">
        <v>48</v>
      </c>
      <c r="Q13" s="47">
        <v>69</v>
      </c>
      <c r="R13" s="47"/>
      <c r="S13" s="47"/>
      <c r="T13" s="47">
        <v>70</v>
      </c>
      <c r="U13" s="43">
        <v>65</v>
      </c>
      <c r="V13" s="31">
        <f t="shared" si="2"/>
        <v>252</v>
      </c>
      <c r="W13" s="28">
        <f t="shared" si="3"/>
        <v>7</v>
      </c>
      <c r="X13" s="32"/>
    </row>
    <row r="14" spans="2:24" ht="18.75" customHeight="1" x14ac:dyDescent="0.35">
      <c r="B14" s="177"/>
      <c r="C14" s="29" t="s">
        <v>96</v>
      </c>
      <c r="D14" s="45">
        <v>66</v>
      </c>
      <c r="E14" s="47">
        <v>83</v>
      </c>
      <c r="F14" s="47"/>
      <c r="G14" s="47"/>
      <c r="H14" s="47">
        <v>83</v>
      </c>
      <c r="I14" s="43">
        <v>82</v>
      </c>
      <c r="J14" s="31">
        <v>314.51</v>
      </c>
      <c r="K14" s="28">
        <f t="shared" si="1"/>
        <v>8</v>
      </c>
      <c r="L14" s="32"/>
      <c r="N14" s="177"/>
      <c r="O14" s="29" t="s">
        <v>106</v>
      </c>
      <c r="P14" s="45">
        <v>50</v>
      </c>
      <c r="Q14" s="47">
        <v>57</v>
      </c>
      <c r="R14" s="47"/>
      <c r="S14" s="47"/>
      <c r="T14" s="47">
        <v>65</v>
      </c>
      <c r="U14" s="43">
        <v>61</v>
      </c>
      <c r="V14" s="31">
        <f t="shared" si="2"/>
        <v>233</v>
      </c>
      <c r="W14" s="28">
        <f t="shared" si="3"/>
        <v>8</v>
      </c>
      <c r="X14" s="32"/>
    </row>
    <row r="15" spans="2:24" ht="18.75" customHeight="1" x14ac:dyDescent="0.35">
      <c r="B15" s="177"/>
      <c r="C15" s="29" t="s">
        <v>35</v>
      </c>
      <c r="D15" s="45">
        <v>78</v>
      </c>
      <c r="E15" s="47">
        <v>82</v>
      </c>
      <c r="F15" s="47"/>
      <c r="G15" s="47"/>
      <c r="H15" s="47">
        <v>81</v>
      </c>
      <c r="I15" s="43">
        <v>73</v>
      </c>
      <c r="J15" s="31">
        <v>314.33999999999997</v>
      </c>
      <c r="K15" s="28">
        <f t="shared" si="1"/>
        <v>9</v>
      </c>
      <c r="L15" s="32"/>
      <c r="N15" s="177"/>
      <c r="O15" s="29" t="s">
        <v>40</v>
      </c>
      <c r="P15" s="45">
        <v>41</v>
      </c>
      <c r="Q15" s="47">
        <v>0</v>
      </c>
      <c r="R15" s="47"/>
      <c r="S15" s="47"/>
      <c r="T15" s="47">
        <v>0</v>
      </c>
      <c r="U15" s="43">
        <v>0</v>
      </c>
      <c r="V15" s="31">
        <f t="shared" si="2"/>
        <v>41</v>
      </c>
      <c r="W15" s="28">
        <f t="shared" si="3"/>
        <v>9</v>
      </c>
      <c r="X15" s="32"/>
    </row>
    <row r="16" spans="2:24" ht="18.75" customHeight="1" x14ac:dyDescent="0.35">
      <c r="B16" s="177"/>
      <c r="C16" s="29" t="s">
        <v>39</v>
      </c>
      <c r="D16" s="45">
        <v>71</v>
      </c>
      <c r="E16" s="47">
        <v>80</v>
      </c>
      <c r="F16" s="47"/>
      <c r="G16" s="47"/>
      <c r="H16" s="47">
        <v>79</v>
      </c>
      <c r="I16" s="43">
        <v>77</v>
      </c>
      <c r="J16" s="31">
        <f>SUM(D16:I16)</f>
        <v>307</v>
      </c>
      <c r="K16" s="28">
        <f t="shared" si="1"/>
        <v>10</v>
      </c>
      <c r="L16" s="32"/>
      <c r="N16" s="177"/>
      <c r="O16" s="29"/>
      <c r="P16" s="45"/>
      <c r="Q16" s="47"/>
      <c r="R16" s="47"/>
      <c r="S16" s="47"/>
      <c r="T16" s="47"/>
      <c r="U16" s="43"/>
      <c r="V16" s="31"/>
      <c r="W16" s="28"/>
      <c r="X16" s="32"/>
    </row>
    <row r="17" spans="2:27" ht="18.75" customHeight="1" x14ac:dyDescent="0.35">
      <c r="B17" s="177"/>
      <c r="C17" s="29"/>
      <c r="D17" s="45"/>
      <c r="E17" s="47"/>
      <c r="F17" s="47"/>
      <c r="G17" s="47"/>
      <c r="H17" s="47"/>
      <c r="I17" s="43"/>
      <c r="J17" s="31"/>
      <c r="K17" s="28"/>
      <c r="L17" s="32"/>
      <c r="N17" s="177"/>
      <c r="O17" s="29"/>
      <c r="P17" s="45"/>
      <c r="Q17" s="47"/>
      <c r="R17" s="47"/>
      <c r="S17" s="47"/>
      <c r="T17" s="47"/>
      <c r="U17" s="43"/>
      <c r="V17" s="31"/>
      <c r="W17" s="28"/>
      <c r="X17" s="32"/>
    </row>
    <row r="18" spans="2:27" ht="18.75" customHeight="1" x14ac:dyDescent="0.35">
      <c r="B18" s="177"/>
      <c r="C18" s="29"/>
      <c r="D18" s="45"/>
      <c r="E18" s="47"/>
      <c r="F18" s="47"/>
      <c r="G18" s="47"/>
      <c r="H18" s="47"/>
      <c r="I18" s="43"/>
      <c r="J18" s="31"/>
      <c r="K18" s="28"/>
      <c r="L18" s="32"/>
      <c r="N18" s="177"/>
      <c r="O18" s="29"/>
      <c r="P18" s="45"/>
      <c r="Q18" s="47"/>
      <c r="R18" s="47"/>
      <c r="S18" s="47"/>
      <c r="T18" s="47"/>
      <c r="U18" s="43"/>
      <c r="V18" s="31"/>
      <c r="W18" s="28"/>
      <c r="X18" s="32"/>
    </row>
    <row r="19" spans="2:27" ht="18.75" customHeight="1" x14ac:dyDescent="0.35">
      <c r="B19" s="177"/>
      <c r="C19" s="29"/>
      <c r="D19" s="45"/>
      <c r="E19" s="47"/>
      <c r="F19" s="47"/>
      <c r="G19" s="47"/>
      <c r="H19" s="47"/>
      <c r="I19" s="43"/>
      <c r="J19" s="31"/>
      <c r="K19" s="28"/>
      <c r="L19" s="32"/>
      <c r="N19" s="177"/>
      <c r="O19" s="29"/>
      <c r="P19" s="45"/>
      <c r="Q19" s="47"/>
      <c r="R19" s="47"/>
      <c r="S19" s="47"/>
      <c r="T19" s="47"/>
      <c r="U19" s="43"/>
      <c r="V19" s="31"/>
      <c r="W19" s="28"/>
      <c r="X19" s="32"/>
    </row>
    <row r="20" spans="2:27" ht="18.75" customHeight="1" x14ac:dyDescent="0.35">
      <c r="B20" s="177"/>
      <c r="C20" s="29"/>
      <c r="D20" s="45"/>
      <c r="E20" s="47"/>
      <c r="F20" s="47"/>
      <c r="G20" s="47"/>
      <c r="H20" s="47"/>
      <c r="I20" s="43"/>
      <c r="J20" s="31"/>
      <c r="K20" s="28"/>
      <c r="L20" s="32"/>
      <c r="N20" s="177"/>
      <c r="O20" s="29"/>
      <c r="P20" s="45"/>
      <c r="Q20" s="47"/>
      <c r="R20" s="47"/>
      <c r="S20" s="47"/>
      <c r="T20" s="47"/>
      <c r="U20" s="43"/>
      <c r="V20" s="31"/>
      <c r="W20" s="28"/>
      <c r="X20" s="32"/>
    </row>
    <row r="21" spans="2:27" ht="18.75" customHeight="1" x14ac:dyDescent="0.35">
      <c r="B21" s="177"/>
      <c r="C21" s="29"/>
      <c r="D21" s="45"/>
      <c r="E21" s="47"/>
      <c r="F21" s="47"/>
      <c r="G21" s="47"/>
      <c r="H21" s="47"/>
      <c r="I21" s="43"/>
      <c r="J21" s="31"/>
      <c r="K21" s="28"/>
      <c r="L21" s="32"/>
      <c r="N21" s="177"/>
      <c r="O21" s="29"/>
      <c r="P21" s="45"/>
      <c r="Q21" s="47"/>
      <c r="R21" s="47"/>
      <c r="S21" s="47"/>
      <c r="T21" s="47"/>
      <c r="U21" s="43"/>
      <c r="V21" s="31"/>
      <c r="W21" s="28"/>
      <c r="X21" s="32"/>
    </row>
    <row r="22" spans="2:27" ht="18.75" customHeight="1" x14ac:dyDescent="0.35">
      <c r="B22" s="177"/>
      <c r="C22" s="29"/>
      <c r="D22" s="45"/>
      <c r="E22" s="47"/>
      <c r="F22" s="47"/>
      <c r="G22" s="47"/>
      <c r="H22" s="47"/>
      <c r="I22" s="43"/>
      <c r="J22" s="31"/>
      <c r="K22" s="28"/>
      <c r="L22" s="32"/>
      <c r="N22" s="177"/>
      <c r="O22" s="29"/>
      <c r="P22" s="45"/>
      <c r="Q22" s="47"/>
      <c r="R22" s="47"/>
      <c r="S22" s="47"/>
      <c r="T22" s="47"/>
      <c r="U22" s="43"/>
      <c r="V22" s="31"/>
      <c r="W22" s="28"/>
      <c r="X22" s="32"/>
    </row>
    <row r="23" spans="2:27" ht="18.75" customHeight="1" x14ac:dyDescent="0.35">
      <c r="B23" s="177"/>
      <c r="C23" s="29"/>
      <c r="D23" s="45"/>
      <c r="E23" s="47"/>
      <c r="F23" s="47"/>
      <c r="G23" s="47"/>
      <c r="H23" s="47"/>
      <c r="I23" s="43"/>
      <c r="J23" s="31"/>
      <c r="K23" s="28"/>
      <c r="L23" s="32"/>
      <c r="N23" s="177"/>
      <c r="O23" s="29"/>
      <c r="P23" s="45"/>
      <c r="Q23" s="47"/>
      <c r="R23" s="47"/>
      <c r="S23" s="47"/>
      <c r="T23" s="47"/>
      <c r="U23" s="43"/>
      <c r="V23" s="31"/>
      <c r="W23" s="28"/>
      <c r="X23" s="32"/>
    </row>
    <row r="24" spans="2:27" ht="18.75" customHeight="1" x14ac:dyDescent="0.35">
      <c r="B24" s="177"/>
      <c r="C24" s="29"/>
      <c r="D24" s="45"/>
      <c r="E24" s="47"/>
      <c r="F24" s="47"/>
      <c r="G24" s="47"/>
      <c r="H24" s="47"/>
      <c r="I24" s="43"/>
      <c r="J24" s="31"/>
      <c r="K24" s="28"/>
      <c r="L24" s="32"/>
      <c r="N24" s="177"/>
      <c r="O24" s="29"/>
      <c r="P24" s="45"/>
      <c r="Q24" s="47"/>
      <c r="R24" s="47"/>
      <c r="S24" s="47"/>
      <c r="T24" s="47"/>
      <c r="U24" s="43"/>
      <c r="V24" s="31"/>
      <c r="W24" s="28"/>
      <c r="X24" s="32"/>
    </row>
    <row r="25" spans="2:27" ht="18.75" customHeight="1" x14ac:dyDescent="0.35">
      <c r="B25" s="177"/>
      <c r="C25" s="29"/>
      <c r="D25" s="45"/>
      <c r="E25" s="47"/>
      <c r="F25" s="47"/>
      <c r="G25" s="47"/>
      <c r="H25" s="47"/>
      <c r="I25" s="43"/>
      <c r="J25" s="31"/>
      <c r="K25" s="28"/>
      <c r="L25" s="32"/>
      <c r="N25" s="177"/>
      <c r="O25" s="29"/>
      <c r="P25" s="45"/>
      <c r="Q25" s="47"/>
      <c r="R25" s="47"/>
      <c r="S25" s="47"/>
      <c r="T25" s="47"/>
      <c r="U25" s="43"/>
      <c r="V25" s="31"/>
      <c r="W25" s="28"/>
      <c r="X25" s="32"/>
    </row>
    <row r="26" spans="2:27" ht="18.75" customHeight="1" thickBot="1" x14ac:dyDescent="0.4">
      <c r="B26" s="177"/>
      <c r="C26" s="9"/>
      <c r="D26" s="46"/>
      <c r="E26" s="48"/>
      <c r="F26" s="48"/>
      <c r="G26" s="48"/>
      <c r="H26" s="48"/>
      <c r="I26" s="44"/>
      <c r="J26" s="31"/>
      <c r="K26" s="28"/>
      <c r="L26" s="52"/>
      <c r="N26" s="177"/>
      <c r="O26" s="9"/>
      <c r="P26" s="46"/>
      <c r="Q26" s="48"/>
      <c r="R26" s="48"/>
      <c r="S26" s="48"/>
      <c r="T26" s="48"/>
      <c r="U26" s="44"/>
      <c r="V26" s="31"/>
      <c r="W26" s="28"/>
      <c r="X26" s="32"/>
    </row>
    <row r="27" spans="2:27" ht="24" customHeight="1" x14ac:dyDescent="0.6">
      <c r="B27" s="98"/>
      <c r="C27" s="69" t="s">
        <v>15</v>
      </c>
      <c r="D27" s="68"/>
      <c r="E27" s="68"/>
      <c r="F27" s="68"/>
      <c r="G27" s="68"/>
      <c r="H27" s="68"/>
      <c r="I27" s="68"/>
      <c r="J27" s="68"/>
      <c r="K27" s="68"/>
      <c r="L27" s="65"/>
      <c r="N27" s="98"/>
      <c r="O27" s="69" t="s">
        <v>15</v>
      </c>
      <c r="P27" s="67"/>
      <c r="Q27" s="67"/>
      <c r="R27" s="67"/>
      <c r="S27" s="67"/>
      <c r="T27" s="67"/>
      <c r="U27" s="67"/>
      <c r="V27" s="67"/>
      <c r="W27" s="67"/>
      <c r="X27" s="66"/>
      <c r="Z27" s="64"/>
      <c r="AA27" s="64"/>
    </row>
    <row r="28" spans="2:27" ht="45" customHeight="1" thickBot="1" x14ac:dyDescent="0.65">
      <c r="B28" s="160" t="s">
        <v>109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2"/>
      <c r="N28" s="160" t="s">
        <v>110</v>
      </c>
      <c r="O28" s="163"/>
      <c r="P28" s="163"/>
      <c r="Q28" s="163"/>
      <c r="R28" s="163"/>
      <c r="S28" s="163"/>
      <c r="T28" s="163"/>
      <c r="U28" s="163"/>
      <c r="V28" s="163"/>
      <c r="W28" s="163"/>
      <c r="X28" s="164"/>
      <c r="AA28" s="64"/>
    </row>
    <row r="29" spans="2:27" ht="31.5" thickBot="1" x14ac:dyDescent="0.75">
      <c r="B29" s="36"/>
      <c r="C29" s="97" t="s">
        <v>4</v>
      </c>
      <c r="D29" s="49" t="s">
        <v>11</v>
      </c>
      <c r="E29" s="50" t="s">
        <v>10</v>
      </c>
      <c r="F29" s="50" t="s">
        <v>12</v>
      </c>
      <c r="G29" s="50" t="s">
        <v>13</v>
      </c>
      <c r="H29" s="50" t="s">
        <v>9</v>
      </c>
      <c r="I29" s="51" t="s">
        <v>8</v>
      </c>
      <c r="J29" s="39" t="s">
        <v>6</v>
      </c>
      <c r="K29" s="41" t="s">
        <v>7</v>
      </c>
      <c r="L29" s="32"/>
      <c r="N29" s="36"/>
      <c r="O29" s="97" t="s">
        <v>4</v>
      </c>
      <c r="P29" s="49" t="s">
        <v>8</v>
      </c>
      <c r="Q29" s="50" t="s">
        <v>9</v>
      </c>
      <c r="R29" s="50" t="s">
        <v>13</v>
      </c>
      <c r="S29" s="50" t="s">
        <v>13</v>
      </c>
      <c r="T29" s="50" t="s">
        <v>12</v>
      </c>
      <c r="U29" s="51" t="s">
        <v>10</v>
      </c>
      <c r="V29" s="39" t="s">
        <v>6</v>
      </c>
      <c r="W29" s="40" t="s">
        <v>7</v>
      </c>
      <c r="X29" s="32"/>
      <c r="AA29" s="64"/>
    </row>
    <row r="30" spans="2:27" ht="18.75" customHeight="1" x14ac:dyDescent="0.35">
      <c r="B30" s="177" t="s">
        <v>21</v>
      </c>
      <c r="C30" s="30" t="s">
        <v>45</v>
      </c>
      <c r="D30" s="45">
        <v>78</v>
      </c>
      <c r="E30" s="47">
        <v>97</v>
      </c>
      <c r="F30" s="47"/>
      <c r="G30" s="47"/>
      <c r="H30" s="47">
        <v>92</v>
      </c>
      <c r="I30" s="43">
        <v>88</v>
      </c>
      <c r="J30" s="31">
        <f t="shared" ref="J30:J39" si="4">SUM(D30:I30)</f>
        <v>355</v>
      </c>
      <c r="K30" s="28">
        <f t="shared" ref="K30:K39" si="5">IF(J30=0,0,RANK(J30,J$30:J$49))</f>
        <v>1</v>
      </c>
      <c r="L30" s="32"/>
      <c r="N30" s="177" t="s">
        <v>21</v>
      </c>
      <c r="O30" s="30" t="s">
        <v>93</v>
      </c>
      <c r="P30" s="45">
        <v>88</v>
      </c>
      <c r="Q30" s="47">
        <v>100</v>
      </c>
      <c r="R30" s="47">
        <v>102</v>
      </c>
      <c r="S30" s="47"/>
      <c r="T30" s="47">
        <v>101</v>
      </c>
      <c r="U30" s="43">
        <v>97</v>
      </c>
      <c r="V30" s="31">
        <f>SUM(P30:U30)</f>
        <v>488</v>
      </c>
      <c r="W30" s="28">
        <f>IF(V30=0,0,RANK(V30,V$30:V$49))</f>
        <v>1</v>
      </c>
      <c r="X30" s="32"/>
    </row>
    <row r="31" spans="2:27" ht="18.75" customHeight="1" x14ac:dyDescent="0.35">
      <c r="B31" s="177"/>
      <c r="C31" s="29" t="s">
        <v>51</v>
      </c>
      <c r="D31" s="45">
        <v>87</v>
      </c>
      <c r="E31" s="47">
        <v>90</v>
      </c>
      <c r="F31" s="47"/>
      <c r="G31" s="47"/>
      <c r="H31" s="47">
        <v>85</v>
      </c>
      <c r="I31" s="43">
        <v>87</v>
      </c>
      <c r="J31" s="31">
        <f t="shared" si="4"/>
        <v>349</v>
      </c>
      <c r="K31" s="28">
        <f t="shared" si="5"/>
        <v>2</v>
      </c>
      <c r="L31" s="32"/>
      <c r="N31" s="177"/>
      <c r="O31" s="29" t="s">
        <v>96</v>
      </c>
      <c r="P31" s="45">
        <v>87</v>
      </c>
      <c r="Q31" s="47">
        <v>105</v>
      </c>
      <c r="R31" s="47">
        <v>88</v>
      </c>
      <c r="S31" s="47"/>
      <c r="T31" s="47">
        <v>92</v>
      </c>
      <c r="U31" s="43">
        <v>103</v>
      </c>
      <c r="V31" s="31">
        <f>SUM(P31:U31)</f>
        <v>475</v>
      </c>
      <c r="W31" s="28">
        <f>IF(V31=0,0,RANK(V31,V$30:V$49))</f>
        <v>2</v>
      </c>
      <c r="X31" s="32"/>
    </row>
    <row r="32" spans="2:27" ht="18.75" customHeight="1" x14ac:dyDescent="0.35">
      <c r="B32" s="177"/>
      <c r="C32" s="29" t="s">
        <v>46</v>
      </c>
      <c r="D32" s="45">
        <v>81</v>
      </c>
      <c r="E32" s="47">
        <v>88</v>
      </c>
      <c r="F32" s="47"/>
      <c r="G32" s="47"/>
      <c r="H32" s="47">
        <v>84</v>
      </c>
      <c r="I32" s="43">
        <v>93</v>
      </c>
      <c r="J32" s="31">
        <f t="shared" si="4"/>
        <v>346</v>
      </c>
      <c r="K32" s="28">
        <f t="shared" si="5"/>
        <v>3</v>
      </c>
      <c r="L32" s="32"/>
      <c r="N32" s="177"/>
      <c r="O32" s="29" t="s">
        <v>41</v>
      </c>
      <c r="P32" s="45">
        <v>75</v>
      </c>
      <c r="Q32" s="47">
        <v>95</v>
      </c>
      <c r="R32" s="47">
        <v>103</v>
      </c>
      <c r="S32" s="47"/>
      <c r="T32" s="47">
        <v>92</v>
      </c>
      <c r="U32" s="43">
        <v>97</v>
      </c>
      <c r="V32" s="31">
        <f>SUM(P32:U32)</f>
        <v>462</v>
      </c>
      <c r="W32" s="28">
        <f>IF(V32=0,0,RANK(V32,V$30:V$49))</f>
        <v>3</v>
      </c>
      <c r="X32" s="32"/>
    </row>
    <row r="33" spans="2:24" ht="18.75" customHeight="1" x14ac:dyDescent="0.35">
      <c r="B33" s="177"/>
      <c r="C33" s="29" t="s">
        <v>42</v>
      </c>
      <c r="D33" s="45">
        <v>73</v>
      </c>
      <c r="E33" s="47">
        <v>84</v>
      </c>
      <c r="F33" s="47"/>
      <c r="G33" s="47"/>
      <c r="H33" s="47">
        <v>81</v>
      </c>
      <c r="I33" s="43">
        <v>87</v>
      </c>
      <c r="J33" s="31">
        <f t="shared" si="4"/>
        <v>325</v>
      </c>
      <c r="K33" s="28">
        <f t="shared" si="5"/>
        <v>4</v>
      </c>
      <c r="L33" s="32"/>
      <c r="N33" s="177"/>
      <c r="O33" s="29" t="s">
        <v>45</v>
      </c>
      <c r="P33" s="45">
        <v>73</v>
      </c>
      <c r="Q33" s="47">
        <v>85</v>
      </c>
      <c r="R33" s="47">
        <v>93</v>
      </c>
      <c r="S33" s="47"/>
      <c r="T33" s="47">
        <v>93</v>
      </c>
      <c r="U33" s="43">
        <v>80</v>
      </c>
      <c r="V33" s="31">
        <f>SUM(P33:U33)</f>
        <v>424</v>
      </c>
      <c r="W33" s="28">
        <f>IF(V33=0,0,RANK(V33,V$30:V$49))</f>
        <v>4</v>
      </c>
      <c r="X33" s="32"/>
    </row>
    <row r="34" spans="2:24" ht="18.75" customHeight="1" x14ac:dyDescent="0.35">
      <c r="B34" s="177"/>
      <c r="C34" s="29" t="s">
        <v>41</v>
      </c>
      <c r="D34" s="45">
        <v>74</v>
      </c>
      <c r="E34" s="47">
        <v>76</v>
      </c>
      <c r="F34" s="47"/>
      <c r="G34" s="47"/>
      <c r="H34" s="47">
        <v>83</v>
      </c>
      <c r="I34" s="43">
        <v>85</v>
      </c>
      <c r="J34" s="31">
        <f t="shared" si="4"/>
        <v>318</v>
      </c>
      <c r="K34" s="28">
        <f t="shared" si="5"/>
        <v>5</v>
      </c>
      <c r="L34" s="32"/>
      <c r="N34" s="177"/>
      <c r="O34" s="29" t="s">
        <v>46</v>
      </c>
      <c r="P34" s="45">
        <v>61</v>
      </c>
      <c r="Q34" s="47">
        <v>82</v>
      </c>
      <c r="R34" s="47">
        <v>94</v>
      </c>
      <c r="S34" s="47"/>
      <c r="T34" s="47">
        <v>90</v>
      </c>
      <c r="U34" s="43">
        <v>81</v>
      </c>
      <c r="V34" s="31">
        <f>SUM(P34:U34)</f>
        <v>408</v>
      </c>
      <c r="W34" s="28">
        <f>IF(V34=0,0,RANK(V34,V$30:V$49))</f>
        <v>5</v>
      </c>
      <c r="X34" s="32"/>
    </row>
    <row r="35" spans="2:24" ht="18.75" customHeight="1" x14ac:dyDescent="0.35">
      <c r="B35" s="177"/>
      <c r="C35" s="29" t="s">
        <v>43</v>
      </c>
      <c r="D35" s="45">
        <v>73</v>
      </c>
      <c r="E35" s="47">
        <v>82</v>
      </c>
      <c r="F35" s="47"/>
      <c r="G35" s="47"/>
      <c r="H35" s="47">
        <v>81</v>
      </c>
      <c r="I35" s="43">
        <v>80</v>
      </c>
      <c r="J35" s="31">
        <f t="shared" si="4"/>
        <v>316</v>
      </c>
      <c r="K35" s="28">
        <f t="shared" si="5"/>
        <v>6</v>
      </c>
      <c r="L35" s="32"/>
      <c r="N35" s="177"/>
      <c r="O35" s="29"/>
      <c r="P35" s="45"/>
      <c r="Q35" s="47"/>
      <c r="R35" s="47"/>
      <c r="S35" s="47"/>
      <c r="T35" s="47"/>
      <c r="U35" s="43"/>
      <c r="V35" s="31"/>
      <c r="W35" s="28"/>
      <c r="X35" s="32"/>
    </row>
    <row r="36" spans="2:24" ht="18.75" customHeight="1" x14ac:dyDescent="0.35">
      <c r="B36" s="177"/>
      <c r="C36" s="29" t="s">
        <v>44</v>
      </c>
      <c r="D36" s="45">
        <v>68</v>
      </c>
      <c r="E36" s="47">
        <v>82</v>
      </c>
      <c r="F36" s="47"/>
      <c r="G36" s="47"/>
      <c r="H36" s="47">
        <v>75</v>
      </c>
      <c r="I36" s="43">
        <v>79</v>
      </c>
      <c r="J36" s="31">
        <f t="shared" si="4"/>
        <v>304</v>
      </c>
      <c r="K36" s="28">
        <f t="shared" si="5"/>
        <v>7</v>
      </c>
      <c r="L36" s="32"/>
      <c r="N36" s="177"/>
      <c r="O36" s="29"/>
      <c r="P36" s="45"/>
      <c r="Q36" s="47"/>
      <c r="R36" s="47"/>
      <c r="S36" s="47"/>
      <c r="T36" s="47"/>
      <c r="U36" s="43"/>
      <c r="V36" s="31"/>
      <c r="W36" s="28"/>
      <c r="X36" s="32"/>
    </row>
    <row r="37" spans="2:24" ht="18.75" customHeight="1" x14ac:dyDescent="0.35">
      <c r="B37" s="177"/>
      <c r="C37" s="29" t="s">
        <v>93</v>
      </c>
      <c r="D37" s="45">
        <v>71</v>
      </c>
      <c r="E37" s="47">
        <v>88</v>
      </c>
      <c r="F37" s="47"/>
      <c r="G37" s="47"/>
      <c r="H37" s="47">
        <v>65</v>
      </c>
      <c r="I37" s="43">
        <v>78</v>
      </c>
      <c r="J37" s="31">
        <f t="shared" si="4"/>
        <v>302</v>
      </c>
      <c r="K37" s="28">
        <f t="shared" si="5"/>
        <v>8</v>
      </c>
      <c r="L37" s="32"/>
      <c r="N37" s="177"/>
      <c r="O37" s="29"/>
      <c r="P37" s="45"/>
      <c r="Q37" s="47"/>
      <c r="R37" s="47"/>
      <c r="S37" s="47"/>
      <c r="T37" s="47"/>
      <c r="U37" s="43"/>
      <c r="V37" s="31"/>
      <c r="W37" s="28"/>
      <c r="X37" s="32"/>
    </row>
    <row r="38" spans="2:24" ht="18.75" customHeight="1" x14ac:dyDescent="0.35">
      <c r="B38" s="177"/>
      <c r="C38" s="29" t="s">
        <v>53</v>
      </c>
      <c r="D38" s="45">
        <v>58</v>
      </c>
      <c r="E38" s="47">
        <v>82</v>
      </c>
      <c r="F38" s="47"/>
      <c r="G38" s="47"/>
      <c r="H38" s="47">
        <v>65</v>
      </c>
      <c r="I38" s="43">
        <v>75</v>
      </c>
      <c r="J38" s="31">
        <f t="shared" si="4"/>
        <v>280</v>
      </c>
      <c r="K38" s="28">
        <f t="shared" si="5"/>
        <v>9</v>
      </c>
      <c r="L38" s="32"/>
      <c r="N38" s="177"/>
      <c r="O38" s="29"/>
      <c r="P38" s="45"/>
      <c r="Q38" s="47"/>
      <c r="R38" s="47"/>
      <c r="S38" s="47"/>
      <c r="T38" s="47"/>
      <c r="U38" s="43"/>
      <c r="V38" s="31"/>
      <c r="W38" s="28"/>
      <c r="X38" s="32"/>
    </row>
    <row r="39" spans="2:24" ht="18.75" customHeight="1" x14ac:dyDescent="0.35">
      <c r="B39" s="177"/>
      <c r="C39" s="29" t="s">
        <v>61</v>
      </c>
      <c r="D39" s="45">
        <v>58</v>
      </c>
      <c r="E39" s="47">
        <v>72</v>
      </c>
      <c r="F39" s="47"/>
      <c r="G39" s="47"/>
      <c r="H39" s="47">
        <v>81</v>
      </c>
      <c r="I39" s="43">
        <v>68</v>
      </c>
      <c r="J39" s="31">
        <f t="shared" si="4"/>
        <v>279</v>
      </c>
      <c r="K39" s="28">
        <f t="shared" si="5"/>
        <v>10</v>
      </c>
      <c r="L39" s="32"/>
      <c r="N39" s="177"/>
      <c r="O39" s="29"/>
      <c r="P39" s="45"/>
      <c r="Q39" s="47"/>
      <c r="R39" s="47"/>
      <c r="S39" s="47"/>
      <c r="T39" s="47"/>
      <c r="U39" s="43"/>
      <c r="V39" s="31"/>
      <c r="W39" s="28"/>
      <c r="X39" s="32"/>
    </row>
    <row r="40" spans="2:24" ht="18.75" customHeight="1" x14ac:dyDescent="0.35">
      <c r="B40" s="177"/>
      <c r="C40" s="29"/>
      <c r="D40" s="45"/>
      <c r="E40" s="47"/>
      <c r="F40" s="47"/>
      <c r="G40" s="47"/>
      <c r="H40" s="47"/>
      <c r="I40" s="43"/>
      <c r="J40" s="31"/>
      <c r="K40" s="28"/>
      <c r="L40" s="32"/>
      <c r="N40" s="177"/>
      <c r="O40" s="29"/>
      <c r="P40" s="45"/>
      <c r="Q40" s="47"/>
      <c r="R40" s="47"/>
      <c r="S40" s="47"/>
      <c r="T40" s="47"/>
      <c r="U40" s="43"/>
      <c r="V40" s="31"/>
      <c r="W40" s="28"/>
      <c r="X40" s="32"/>
    </row>
    <row r="41" spans="2:24" ht="18.75" customHeight="1" x14ac:dyDescent="0.35">
      <c r="B41" s="177"/>
      <c r="C41" s="29"/>
      <c r="D41" s="45"/>
      <c r="E41" s="47"/>
      <c r="F41" s="47"/>
      <c r="G41" s="47"/>
      <c r="H41" s="47"/>
      <c r="I41" s="43"/>
      <c r="J41" s="31"/>
      <c r="K41" s="28"/>
      <c r="L41" s="32"/>
      <c r="N41" s="177"/>
      <c r="O41" s="29"/>
      <c r="P41" s="45"/>
      <c r="Q41" s="47"/>
      <c r="R41" s="47"/>
      <c r="S41" s="47"/>
      <c r="T41" s="47"/>
      <c r="U41" s="43"/>
      <c r="V41" s="31"/>
      <c r="W41" s="28"/>
      <c r="X41" s="32"/>
    </row>
    <row r="42" spans="2:24" ht="18.75" customHeight="1" x14ac:dyDescent="0.35">
      <c r="B42" s="177"/>
      <c r="C42" s="29"/>
      <c r="D42" s="45"/>
      <c r="E42" s="47"/>
      <c r="F42" s="47"/>
      <c r="G42" s="47"/>
      <c r="H42" s="47"/>
      <c r="I42" s="43"/>
      <c r="J42" s="31"/>
      <c r="K42" s="28"/>
      <c r="L42" s="32"/>
      <c r="N42" s="177"/>
      <c r="O42" s="29"/>
      <c r="P42" s="45"/>
      <c r="Q42" s="47"/>
      <c r="R42" s="47"/>
      <c r="S42" s="47"/>
      <c r="T42" s="47"/>
      <c r="U42" s="43"/>
      <c r="V42" s="31"/>
      <c r="W42" s="28"/>
      <c r="X42" s="32"/>
    </row>
    <row r="43" spans="2:24" ht="18.75" customHeight="1" x14ac:dyDescent="0.35">
      <c r="B43" s="177"/>
      <c r="C43" s="29"/>
      <c r="D43" s="45"/>
      <c r="E43" s="47"/>
      <c r="F43" s="47"/>
      <c r="G43" s="47"/>
      <c r="H43" s="47"/>
      <c r="I43" s="43"/>
      <c r="J43" s="31"/>
      <c r="K43" s="28"/>
      <c r="L43" s="32"/>
      <c r="N43" s="177"/>
      <c r="O43" s="29"/>
      <c r="P43" s="45"/>
      <c r="Q43" s="47"/>
      <c r="R43" s="47"/>
      <c r="S43" s="47"/>
      <c r="T43" s="47"/>
      <c r="U43" s="43"/>
      <c r="V43" s="31"/>
      <c r="W43" s="28"/>
      <c r="X43" s="32"/>
    </row>
    <row r="44" spans="2:24" ht="18.75" customHeight="1" x14ac:dyDescent="0.35">
      <c r="B44" s="177"/>
      <c r="C44" s="29"/>
      <c r="D44" s="45"/>
      <c r="E44" s="47"/>
      <c r="F44" s="47"/>
      <c r="G44" s="47"/>
      <c r="H44" s="47"/>
      <c r="I44" s="43"/>
      <c r="J44" s="31"/>
      <c r="K44" s="28"/>
      <c r="L44" s="32"/>
      <c r="N44" s="177"/>
      <c r="O44" s="29"/>
      <c r="P44" s="45"/>
      <c r="Q44" s="47"/>
      <c r="R44" s="47"/>
      <c r="S44" s="47"/>
      <c r="T44" s="47"/>
      <c r="U44" s="43"/>
      <c r="V44" s="31"/>
      <c r="W44" s="28"/>
      <c r="X44" s="32"/>
    </row>
    <row r="45" spans="2:24" ht="18.75" customHeight="1" x14ac:dyDescent="0.35">
      <c r="B45" s="177"/>
      <c r="C45" s="29"/>
      <c r="D45" s="45"/>
      <c r="E45" s="47"/>
      <c r="F45" s="47"/>
      <c r="G45" s="47"/>
      <c r="H45" s="47"/>
      <c r="I45" s="43"/>
      <c r="J45" s="31"/>
      <c r="K45" s="28"/>
      <c r="L45" s="32"/>
      <c r="N45" s="177"/>
      <c r="O45" s="29"/>
      <c r="P45" s="45"/>
      <c r="Q45" s="47"/>
      <c r="R45" s="47"/>
      <c r="S45" s="47"/>
      <c r="T45" s="47"/>
      <c r="U45" s="43"/>
      <c r="V45" s="31"/>
      <c r="W45" s="28"/>
      <c r="X45" s="32"/>
    </row>
    <row r="46" spans="2:24" ht="18.75" customHeight="1" x14ac:dyDescent="0.35">
      <c r="B46" s="177"/>
      <c r="C46" s="29"/>
      <c r="D46" s="45"/>
      <c r="E46" s="47"/>
      <c r="F46" s="47"/>
      <c r="G46" s="47"/>
      <c r="H46" s="47"/>
      <c r="I46" s="43"/>
      <c r="J46" s="31"/>
      <c r="K46" s="28"/>
      <c r="L46" s="32"/>
      <c r="N46" s="177"/>
      <c r="O46" s="29"/>
      <c r="P46" s="45"/>
      <c r="Q46" s="47"/>
      <c r="R46" s="47"/>
      <c r="S46" s="47"/>
      <c r="T46" s="47"/>
      <c r="U46" s="43"/>
      <c r="V46" s="31"/>
      <c r="W46" s="28"/>
      <c r="X46" s="32"/>
    </row>
    <row r="47" spans="2:24" ht="18.75" customHeight="1" x14ac:dyDescent="0.35">
      <c r="B47" s="177"/>
      <c r="C47" s="29"/>
      <c r="D47" s="45"/>
      <c r="E47" s="47"/>
      <c r="F47" s="47"/>
      <c r="G47" s="47"/>
      <c r="H47" s="47"/>
      <c r="I47" s="43"/>
      <c r="J47" s="31"/>
      <c r="K47" s="28"/>
      <c r="L47" s="32"/>
      <c r="N47" s="177"/>
      <c r="O47" s="29"/>
      <c r="P47" s="45"/>
      <c r="Q47" s="47"/>
      <c r="R47" s="47"/>
      <c r="S47" s="47"/>
      <c r="T47" s="47"/>
      <c r="U47" s="43"/>
      <c r="V47" s="31"/>
      <c r="W47" s="28"/>
      <c r="X47" s="32"/>
    </row>
    <row r="48" spans="2:24" ht="18.75" customHeight="1" x14ac:dyDescent="0.35">
      <c r="B48" s="177"/>
      <c r="C48" s="29"/>
      <c r="D48" s="45"/>
      <c r="E48" s="47"/>
      <c r="F48" s="47"/>
      <c r="G48" s="47"/>
      <c r="H48" s="47"/>
      <c r="I48" s="43"/>
      <c r="J48" s="31"/>
      <c r="K48" s="28"/>
      <c r="L48" s="32"/>
      <c r="N48" s="177"/>
      <c r="O48" s="29"/>
      <c r="P48" s="45"/>
      <c r="Q48" s="47"/>
      <c r="R48" s="47"/>
      <c r="S48" s="47"/>
      <c r="T48" s="47"/>
      <c r="U48" s="43"/>
      <c r="V48" s="31"/>
      <c r="W48" s="28"/>
      <c r="X48" s="32"/>
    </row>
    <row r="49" spans="2:24" ht="18.75" customHeight="1" thickBot="1" x14ac:dyDescent="0.4">
      <c r="B49" s="177"/>
      <c r="C49" s="9"/>
      <c r="D49" s="46"/>
      <c r="E49" s="48"/>
      <c r="F49" s="48"/>
      <c r="G49" s="48"/>
      <c r="H49" s="48"/>
      <c r="I49" s="44"/>
      <c r="J49" s="70"/>
      <c r="K49" s="71"/>
      <c r="L49" s="32"/>
      <c r="N49" s="177"/>
      <c r="O49" s="9"/>
      <c r="P49" s="46"/>
      <c r="Q49" s="48"/>
      <c r="R49" s="48"/>
      <c r="S49" s="48"/>
      <c r="T49" s="48"/>
      <c r="U49" s="44"/>
      <c r="V49" s="70"/>
      <c r="W49" s="71"/>
      <c r="X49" s="32"/>
    </row>
    <row r="50" spans="2:24" ht="30" customHeight="1" thickBot="1" x14ac:dyDescent="0.75">
      <c r="B50" s="37"/>
      <c r="C50" s="62" t="s">
        <v>15</v>
      </c>
      <c r="D50" s="34"/>
      <c r="E50" s="34"/>
      <c r="F50" s="34"/>
      <c r="G50" s="34"/>
      <c r="H50" s="34"/>
      <c r="I50" s="34"/>
      <c r="J50" s="34"/>
      <c r="K50" s="34"/>
      <c r="L50" s="33"/>
      <c r="N50" s="37"/>
      <c r="O50" s="62" t="s">
        <v>15</v>
      </c>
      <c r="P50" s="34"/>
      <c r="Q50" s="34"/>
      <c r="R50" s="34"/>
      <c r="S50" s="34"/>
      <c r="T50" s="34"/>
      <c r="U50" s="34"/>
      <c r="V50" s="34"/>
      <c r="W50" s="34"/>
      <c r="X50" s="33"/>
    </row>
  </sheetData>
  <sortState xmlns:xlrd2="http://schemas.microsoft.com/office/spreadsheetml/2017/richdata2" ref="C30:K40">
    <sortCondition descending="1" ref="J30:J40"/>
  </sortState>
  <mergeCells count="27">
    <mergeCell ref="B28:L28"/>
    <mergeCell ref="N28:X28"/>
    <mergeCell ref="J5:J6"/>
    <mergeCell ref="K5:K6"/>
    <mergeCell ref="I5:I6"/>
    <mergeCell ref="R5:R6"/>
    <mergeCell ref="V5:V6"/>
    <mergeCell ref="G5:G6"/>
    <mergeCell ref="H5:H6"/>
    <mergeCell ref="B7:B26"/>
    <mergeCell ref="N7:N26"/>
    <mergeCell ref="B30:B49"/>
    <mergeCell ref="N30:N49"/>
    <mergeCell ref="B2:X2"/>
    <mergeCell ref="B4:L4"/>
    <mergeCell ref="N4:X4"/>
    <mergeCell ref="C5:C6"/>
    <mergeCell ref="D5:D6"/>
    <mergeCell ref="E5:E6"/>
    <mergeCell ref="F5:F6"/>
    <mergeCell ref="W5:W6"/>
    <mergeCell ref="O5:O6"/>
    <mergeCell ref="S5:S6"/>
    <mergeCell ref="T5:T6"/>
    <mergeCell ref="U5:U6"/>
    <mergeCell ref="P5:P6"/>
    <mergeCell ref="Q5:Q6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2022-04-06T15:46:07Z</cp:lastPrinted>
  <dcterms:created xsi:type="dcterms:W3CDTF">2010-05-27T18:18:51Z</dcterms:created>
  <dcterms:modified xsi:type="dcterms:W3CDTF">2022-07-19T14:17:11Z</dcterms:modified>
</cp:coreProperties>
</file>